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4527"/>
  <workbookPr showInkAnnotation="0"/>
  <mc:AlternateContent xmlns:mc="http://schemas.openxmlformats.org/markup-compatibility/2006">
    <mc:Choice Requires="x15">
      <x15ac:absPath xmlns:x15ac="http://schemas.microsoft.com/office/spreadsheetml/2010/11/ac" url="C:\Users\zhigulskiy\Desktop\Стас\Анализ конкурентов\Анализ конкурентов\Сопоставление\"/>
    </mc:Choice>
  </mc:AlternateContent>
  <xr:revisionPtr revIDLastSave="0" documentId="13_ncr:1_{F5334301-2963-481E-9C6F-9E486868EF7B}" xr6:coauthVersionLast="47" xr6:coauthVersionMax="47" xr10:uidLastSave="{00000000-0000-0000-0000-000000000000}"/>
  <bookViews>
    <workbookView xWindow="28680" yWindow="-120" windowWidth="29040" windowHeight="16440" xr2:uid="{00000000-000D-0000-FFFF-FFFF00000000}"/>
  </bookViews>
  <sheets>
    <sheet name="САНТЕХНИКА" sheetId="3" r:id="rId1"/>
    <sheet name="Лист2" sheetId="6" state="hidden" r:id="rId2"/>
    <sheet name="Лист1" sheetId="5" state="hidden" r:id="rId3"/>
    <sheet name="_" sheetId="4" state="hidden" r:id="rId4"/>
  </sheets>
  <definedNames>
    <definedName name="_xlnm._FilterDatabase" localSheetId="0" hidden="1">САНТЕХНИКА!$A$12:$I$3164</definedName>
    <definedName name="_xlnm.Print_Area" localSheetId="0">САНТЕХНИКА!$B$2:$I$3131</definedName>
  </definedNames>
  <calcPr calcId="191029" fullPrecision="0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</xcalcf:calcFeatures>
    </ext>
  </extLst>
</workbook>
</file>

<file path=xl/calcChain.xml><?xml version="1.0" encoding="utf-8"?>
<calcChain xmlns="http://schemas.openxmlformats.org/spreadsheetml/2006/main">
  <c r="H3128" i="3" l="1"/>
  <c r="H27" i="3"/>
  <c r="K27" i="3" s="1"/>
  <c r="H26" i="3"/>
  <c r="K26" i="3" s="1"/>
  <c r="H25" i="3"/>
  <c r="K25" i="3" s="1"/>
  <c r="H24" i="3"/>
  <c r="K24" i="3" s="1"/>
  <c r="H23" i="3"/>
  <c r="K23" i="3" s="1"/>
  <c r="H22" i="3"/>
  <c r="K22" i="3" s="1"/>
  <c r="H21" i="3"/>
  <c r="K21" i="3" s="1"/>
  <c r="H19" i="3"/>
  <c r="K19" i="3" s="1"/>
  <c r="H17" i="3"/>
  <c r="K17" i="3" s="1"/>
  <c r="H20" i="3"/>
  <c r="K20" i="3" s="1"/>
  <c r="H13" i="3"/>
  <c r="K13" i="3" s="1"/>
  <c r="H1566" i="3"/>
  <c r="K1566" i="3" s="1"/>
  <c r="I2" i="3"/>
  <c r="H108" i="3"/>
  <c r="K108" i="3" s="1"/>
  <c r="H2" i="3"/>
  <c r="I548" i="3" s="1"/>
  <c r="L548" i="3" s="1"/>
  <c r="H102" i="3"/>
  <c r="K102" i="3" s="1"/>
  <c r="H1327" i="3"/>
  <c r="H1326" i="3"/>
  <c r="K1326" i="3" s="1"/>
  <c r="H74" i="3"/>
  <c r="K74" i="3" s="1"/>
  <c r="H75" i="3"/>
  <c r="K75" i="3" s="1"/>
  <c r="H76" i="3"/>
  <c r="K76" i="3" s="1"/>
  <c r="H77" i="3"/>
  <c r="K77" i="3" s="1"/>
  <c r="H78" i="3"/>
  <c r="H79" i="3"/>
  <c r="K79" i="3" s="1"/>
  <c r="H80" i="3"/>
  <c r="H81" i="3"/>
  <c r="K81" i="3" s="1"/>
  <c r="H16" i="3"/>
  <c r="H15" i="3"/>
  <c r="H14" i="3"/>
  <c r="K14" i="3" s="1"/>
  <c r="H1654" i="3"/>
  <c r="H1653" i="3"/>
  <c r="H1659" i="3"/>
  <c r="K1659" i="3" s="1"/>
  <c r="H1657" i="3"/>
  <c r="K1657" i="3" s="1"/>
  <c r="H1658" i="3"/>
  <c r="H2075" i="3"/>
  <c r="H2073" i="3"/>
  <c r="K2073" i="3" s="1"/>
  <c r="H1442" i="3"/>
  <c r="K1442" i="3" s="1"/>
  <c r="H1441" i="3"/>
  <c r="H1443" i="3"/>
  <c r="H2977" i="3"/>
  <c r="K2977" i="3" s="1"/>
  <c r="H310" i="3"/>
  <c r="K310" i="3" s="1"/>
  <c r="H1101" i="3"/>
  <c r="H666" i="3"/>
  <c r="H1847" i="3"/>
  <c r="H1100" i="3"/>
  <c r="K1100" i="3" s="1"/>
  <c r="H1759" i="3"/>
  <c r="H1758" i="3"/>
  <c r="K1758" i="3" s="1"/>
  <c r="H1755" i="3"/>
  <c r="H1730" i="3"/>
  <c r="K1730" i="3" s="1"/>
  <c r="H303" i="3"/>
  <c r="K303" i="3" s="1"/>
  <c r="H2494" i="3"/>
  <c r="H2493" i="3"/>
  <c r="H2492" i="3"/>
  <c r="K2492" i="3" s="1"/>
  <c r="H2491" i="3"/>
  <c r="H2490" i="3"/>
  <c r="H2489" i="3"/>
  <c r="K2489" i="3" s="1"/>
  <c r="H2488" i="3"/>
  <c r="K2488" i="3" s="1"/>
  <c r="H2487" i="3"/>
  <c r="H2486" i="3"/>
  <c r="H2485" i="3"/>
  <c r="H2484" i="3"/>
  <c r="H2483" i="3"/>
  <c r="H2481" i="3"/>
  <c r="K2481" i="3" s="1"/>
  <c r="H2480" i="3"/>
  <c r="K2480" i="3" s="1"/>
  <c r="H2479" i="3"/>
  <c r="K2479" i="3" s="1"/>
  <c r="H2478" i="3"/>
  <c r="H2477" i="3"/>
  <c r="H2476" i="3"/>
  <c r="K2476" i="3" s="1"/>
  <c r="H2475" i="3"/>
  <c r="H2474" i="3"/>
  <c r="K2474" i="3" s="1"/>
  <c r="H2473" i="3"/>
  <c r="H2472" i="3"/>
  <c r="K2472" i="3" s="1"/>
  <c r="H2471" i="3"/>
  <c r="K2471" i="3" s="1"/>
  <c r="H2470" i="3"/>
  <c r="H1541" i="3"/>
  <c r="K1541" i="3" s="1"/>
  <c r="H3044" i="3"/>
  <c r="K3044" i="3" s="1"/>
  <c r="H1397" i="3"/>
  <c r="K1397" i="3" s="1"/>
  <c r="H1501" i="3"/>
  <c r="H312" i="3"/>
  <c r="K312" i="3" s="1"/>
  <c r="H313" i="3"/>
  <c r="K313" i="3" s="1"/>
  <c r="H311" i="3"/>
  <c r="K311" i="3" s="1"/>
  <c r="H306" i="3"/>
  <c r="K306" i="3" s="1"/>
  <c r="H305" i="3"/>
  <c r="K305" i="3" s="1"/>
  <c r="H304" i="3"/>
  <c r="K304" i="3" s="1"/>
  <c r="H2986" i="3"/>
  <c r="H2984" i="3"/>
  <c r="K2984" i="3" s="1"/>
  <c r="H2982" i="3"/>
  <c r="H2979" i="3"/>
  <c r="H2384" i="3"/>
  <c r="K2384" i="3" s="1"/>
  <c r="H2063" i="3"/>
  <c r="K2063" i="3" s="1"/>
  <c r="H2062" i="3"/>
  <c r="H1148" i="3"/>
  <c r="K1148" i="3" s="1"/>
  <c r="H1147" i="3"/>
  <c r="K1147" i="3" s="1"/>
  <c r="H2395" i="3"/>
  <c r="H2393" i="3"/>
  <c r="H2394" i="3"/>
  <c r="K2394" i="3" s="1"/>
  <c r="H2154" i="3"/>
  <c r="H2155" i="3"/>
  <c r="H2156" i="3"/>
  <c r="H2157" i="3"/>
  <c r="H2158" i="3"/>
  <c r="K2158" i="3" s="1"/>
  <c r="H2159" i="3"/>
  <c r="H2160" i="3"/>
  <c r="H2161" i="3"/>
  <c r="H2162" i="3"/>
  <c r="H2163" i="3"/>
  <c r="H2166" i="3"/>
  <c r="H2167" i="3"/>
  <c r="K2167" i="3" s="1"/>
  <c r="H2168" i="3"/>
  <c r="K2168" i="3" s="1"/>
  <c r="H2169" i="3"/>
  <c r="H2170" i="3"/>
  <c r="H2171" i="3"/>
  <c r="K2171" i="3" s="1"/>
  <c r="H2172" i="3"/>
  <c r="K2172" i="3" s="1"/>
  <c r="H2173" i="3"/>
  <c r="K2173" i="3" s="1"/>
  <c r="H2174" i="3"/>
  <c r="H2175" i="3"/>
  <c r="K2175" i="3" s="1"/>
  <c r="H2176" i="3"/>
  <c r="I2176" i="3" s="1"/>
  <c r="L2176" i="3" s="1"/>
  <c r="H2177" i="3"/>
  <c r="K2177" i="3" s="1"/>
  <c r="H2178" i="3"/>
  <c r="H2180" i="3"/>
  <c r="K2180" i="3" s="1"/>
  <c r="H2181" i="3"/>
  <c r="H2182" i="3"/>
  <c r="K2182" i="3" s="1"/>
  <c r="H2183" i="3"/>
  <c r="H2184" i="3"/>
  <c r="K2184" i="3" s="1"/>
  <c r="H2185" i="3"/>
  <c r="K2185" i="3" s="1"/>
  <c r="H2186" i="3"/>
  <c r="K2186" i="3" s="1"/>
  <c r="H2187" i="3"/>
  <c r="H2188" i="3"/>
  <c r="K2188" i="3" s="1"/>
  <c r="H2190" i="3"/>
  <c r="K2190" i="3" s="1"/>
  <c r="H2191" i="3"/>
  <c r="K2191" i="3" s="1"/>
  <c r="H2192" i="3"/>
  <c r="H2193" i="3"/>
  <c r="K2193" i="3" s="1"/>
  <c r="H2194" i="3"/>
  <c r="H2195" i="3"/>
  <c r="H2196" i="3"/>
  <c r="H2197" i="3"/>
  <c r="K2197" i="3" s="1"/>
  <c r="H2198" i="3"/>
  <c r="K2198" i="3" s="1"/>
  <c r="H2199" i="3"/>
  <c r="K2199" i="3" s="1"/>
  <c r="H2200" i="3"/>
  <c r="K2200" i="3" s="1"/>
  <c r="H2201" i="3"/>
  <c r="K2201" i="3" s="1"/>
  <c r="H2202" i="3"/>
  <c r="H2203" i="3"/>
  <c r="H2205" i="3"/>
  <c r="H2206" i="3"/>
  <c r="K2206" i="3" s="1"/>
  <c r="H2207" i="3"/>
  <c r="H2152" i="3"/>
  <c r="K2152" i="3" s="1"/>
  <c r="H1163" i="3"/>
  <c r="H1162" i="3"/>
  <c r="K1162" i="3" s="1"/>
  <c r="H1161" i="3"/>
  <c r="K1161" i="3" s="1"/>
  <c r="H1238" i="3"/>
  <c r="K1238" i="3" s="1"/>
  <c r="H1237" i="3"/>
  <c r="H1503" i="3"/>
  <c r="K1503" i="3" s="1"/>
  <c r="H1502" i="3"/>
  <c r="K1502" i="3" s="1"/>
  <c r="H2985" i="3"/>
  <c r="H2980" i="3"/>
  <c r="H2385" i="3"/>
  <c r="H2386" i="3"/>
  <c r="H1656" i="3"/>
  <c r="K1656" i="3" s="1"/>
  <c r="H1651" i="3"/>
  <c r="H638" i="3"/>
  <c r="K638" i="3" s="1"/>
  <c r="H639" i="3"/>
  <c r="H640" i="3"/>
  <c r="K640" i="3" s="1"/>
  <c r="H1542" i="3"/>
  <c r="H2392" i="3"/>
  <c r="H2978" i="3"/>
  <c r="K2978" i="3" s="1"/>
  <c r="H2988" i="3"/>
  <c r="H2989" i="3"/>
  <c r="H1399" i="3"/>
  <c r="H1375" i="3"/>
  <c r="I1375" i="3" s="1"/>
  <c r="L1375" i="3" s="1"/>
  <c r="H678" i="3"/>
  <c r="H677" i="3"/>
  <c r="H676" i="3"/>
  <c r="K676" i="3" s="1"/>
  <c r="H2464" i="3"/>
  <c r="K2464" i="3" s="1"/>
  <c r="H2466" i="3"/>
  <c r="H2462" i="3"/>
  <c r="K2462" i="3" s="1"/>
  <c r="H2461" i="3"/>
  <c r="H2457" i="3"/>
  <c r="H2468" i="3"/>
  <c r="H2467" i="3"/>
  <c r="H2465" i="3"/>
  <c r="K2465" i="3" s="1"/>
  <c r="H2463" i="3"/>
  <c r="H2460" i="3"/>
  <c r="K2460" i="3" s="1"/>
  <c r="H2458" i="3"/>
  <c r="K2458" i="3" s="1"/>
  <c r="H2459" i="3"/>
  <c r="K2459" i="3" s="1"/>
  <c r="H1119" i="3"/>
  <c r="K1119" i="3" s="1"/>
  <c r="H1118" i="3"/>
  <c r="H1548" i="3"/>
  <c r="K1548" i="3" s="1"/>
  <c r="H1439" i="3"/>
  <c r="H1438" i="3"/>
  <c r="K1438" i="3" s="1"/>
  <c r="H1599" i="3"/>
  <c r="H1601" i="3"/>
  <c r="K1601" i="3" s="1"/>
  <c r="K1625" i="3"/>
  <c r="K1624" i="3"/>
  <c r="H317" i="3"/>
  <c r="K317" i="3" s="1"/>
  <c r="H314" i="3"/>
  <c r="K314" i="3" s="1"/>
  <c r="H237" i="3"/>
  <c r="K237" i="3" s="1"/>
  <c r="H238" i="3"/>
  <c r="K238" i="3" s="1"/>
  <c r="H1291" i="3"/>
  <c r="H1341" i="3"/>
  <c r="K1341" i="3" s="1"/>
  <c r="H667" i="3"/>
  <c r="H315" i="3"/>
  <c r="K315" i="3" s="1"/>
  <c r="H1655" i="3"/>
  <c r="H144" i="3"/>
  <c r="K144" i="3" s="1"/>
  <c r="H143" i="3"/>
  <c r="K143" i="3" s="1"/>
  <c r="H214" i="3"/>
  <c r="K214" i="3" s="1"/>
  <c r="H216" i="3"/>
  <c r="K216" i="3" s="1"/>
  <c r="H205" i="3"/>
  <c r="K205" i="3" s="1"/>
  <c r="H220" i="3"/>
  <c r="K220" i="3" s="1"/>
  <c r="H219" i="3"/>
  <c r="H221" i="3"/>
  <c r="K221" i="3" s="1"/>
  <c r="H200" i="3"/>
  <c r="H201" i="3"/>
  <c r="K201" i="3" s="1"/>
  <c r="H150" i="3"/>
  <c r="H151" i="3"/>
  <c r="K151" i="3" s="1"/>
  <c r="H1855" i="3"/>
  <c r="H1854" i="3"/>
  <c r="K1854" i="3" s="1"/>
  <c r="H1853" i="3"/>
  <c r="H1852" i="3"/>
  <c r="K1852" i="3" s="1"/>
  <c r="H1851" i="3"/>
  <c r="H1850" i="3"/>
  <c r="K1850" i="3" s="1"/>
  <c r="H1849" i="3"/>
  <c r="H1609" i="3"/>
  <c r="K1609" i="3" s="1"/>
  <c r="H1608" i="3"/>
  <c r="H1511" i="3"/>
  <c r="K1511" i="3" s="1"/>
  <c r="H1306" i="3"/>
  <c r="H819" i="3"/>
  <c r="K819" i="3" s="1"/>
  <c r="H820" i="3"/>
  <c r="K820" i="3" s="1"/>
  <c r="H176" i="3"/>
  <c r="K176" i="3" s="1"/>
  <c r="H1652" i="3"/>
  <c r="K1652" i="3" s="1"/>
  <c r="H691" i="3"/>
  <c r="H690" i="3"/>
  <c r="H689" i="3"/>
  <c r="H688" i="3"/>
  <c r="H687" i="3"/>
  <c r="H686" i="3"/>
  <c r="H685" i="3"/>
  <c r="H684" i="3"/>
  <c r="H683" i="3"/>
  <c r="K683" i="3" s="1"/>
  <c r="H682" i="3"/>
  <c r="K682" i="3" s="1"/>
  <c r="H681" i="3"/>
  <c r="I681" i="3" s="1"/>
  <c r="L681" i="3" s="1"/>
  <c r="H680" i="3"/>
  <c r="K680" i="3" s="1"/>
  <c r="H674" i="3"/>
  <c r="K674" i="3" s="1"/>
  <c r="H673" i="3"/>
  <c r="H672" i="3"/>
  <c r="K672" i="3" s="1"/>
  <c r="H671" i="3"/>
  <c r="H670" i="3"/>
  <c r="K670" i="3" s="1"/>
  <c r="H669" i="3"/>
  <c r="H198" i="3"/>
  <c r="K198" i="3" s="1"/>
  <c r="H199" i="3"/>
  <c r="K199" i="3" s="1"/>
  <c r="H186" i="3"/>
  <c r="K186" i="3" s="1"/>
  <c r="H185" i="3"/>
  <c r="K185" i="3" s="1"/>
  <c r="H184" i="3"/>
  <c r="K184" i="3" s="1"/>
  <c r="H187" i="3"/>
  <c r="H183" i="3"/>
  <c r="K183" i="3" s="1"/>
  <c r="H182" i="3"/>
  <c r="K182" i="3" s="1"/>
  <c r="H181" i="3"/>
  <c r="H180" i="3"/>
  <c r="K180" i="3" s="1"/>
  <c r="H177" i="3"/>
  <c r="K177" i="3" s="1"/>
  <c r="H1424" i="3"/>
  <c r="K1424" i="3" s="1"/>
  <c r="H1423" i="3"/>
  <c r="H1103" i="3"/>
  <c r="H121" i="3"/>
  <c r="K121" i="3" s="1"/>
  <c r="H120" i="3"/>
  <c r="K120" i="3" s="1"/>
  <c r="H122" i="3"/>
  <c r="H119" i="3"/>
  <c r="K119" i="3" s="1"/>
  <c r="H3058" i="3"/>
  <c r="K3058" i="3" s="1"/>
  <c r="H3057" i="3"/>
  <c r="K3057" i="3" s="1"/>
  <c r="L1625" i="3"/>
  <c r="L1624" i="3"/>
  <c r="H101" i="3"/>
  <c r="K101" i="3" s="1"/>
  <c r="H156" i="3"/>
  <c r="K156" i="3" s="1"/>
  <c r="H1354" i="3"/>
  <c r="H1353" i="3"/>
  <c r="K1353" i="3" s="1"/>
  <c r="H1352" i="3"/>
  <c r="H1157" i="3"/>
  <c r="K1157" i="3" s="1"/>
  <c r="H1156" i="3"/>
  <c r="K1156" i="3" s="1"/>
  <c r="H1843" i="3"/>
  <c r="K1843" i="3" s="1"/>
  <c r="H1839" i="3"/>
  <c r="K1839" i="3" s="1"/>
  <c r="H1838" i="3"/>
  <c r="K1838" i="3" s="1"/>
  <c r="H1834" i="3"/>
  <c r="K1834" i="3" s="1"/>
  <c r="H1830" i="3"/>
  <c r="K1830" i="3" s="1"/>
  <c r="H1829" i="3"/>
  <c r="K1829" i="3" s="1"/>
  <c r="H1823" i="3"/>
  <c r="K1823" i="3" s="1"/>
  <c r="H1820" i="3"/>
  <c r="H1818" i="3"/>
  <c r="K1818" i="3" s="1"/>
  <c r="H1812" i="3"/>
  <c r="K1812" i="3" s="1"/>
  <c r="H1810" i="3"/>
  <c r="K1810" i="3" s="1"/>
  <c r="H1803" i="3"/>
  <c r="H1804" i="3"/>
  <c r="K1804" i="3" s="1"/>
  <c r="H1795" i="3"/>
  <c r="H1794" i="3"/>
  <c r="K1794" i="3" s="1"/>
  <c r="H1769" i="3"/>
  <c r="K1769" i="3" s="1"/>
  <c r="H1768" i="3"/>
  <c r="K1768" i="3" s="1"/>
  <c r="H1763" i="3"/>
  <c r="H1761" i="3"/>
  <c r="K1761" i="3" s="1"/>
  <c r="H1788" i="3"/>
  <c r="K1788" i="3" s="1"/>
  <c r="H1785" i="3"/>
  <c r="K1785" i="3" s="1"/>
  <c r="H1786" i="3"/>
  <c r="H1784" i="3"/>
  <c r="K1784" i="3" s="1"/>
  <c r="H1756" i="3"/>
  <c r="H1757" i="3"/>
  <c r="K1757" i="3" s="1"/>
  <c r="H1749" i="3"/>
  <c r="K1749" i="3" s="1"/>
  <c r="H1747" i="3"/>
  <c r="K1747" i="3" s="1"/>
  <c r="H1745" i="3"/>
  <c r="K1745" i="3" s="1"/>
  <c r="H1744" i="3"/>
  <c r="H1742" i="3"/>
  <c r="K1742" i="3" s="1"/>
  <c r="H1740" i="3"/>
  <c r="K1740" i="3" s="1"/>
  <c r="H1739" i="3"/>
  <c r="H1737" i="3"/>
  <c r="K1737" i="3" s="1"/>
  <c r="H1736" i="3"/>
  <c r="H1731" i="3"/>
  <c r="H1729" i="3"/>
  <c r="K1729" i="3" s="1"/>
  <c r="H1728" i="3"/>
  <c r="K1728" i="3" s="1"/>
  <c r="H1727" i="3"/>
  <c r="H1726" i="3"/>
  <c r="K1726" i="3" s="1"/>
  <c r="H1725" i="3"/>
  <c r="K1725" i="3" s="1"/>
  <c r="H1724" i="3"/>
  <c r="H1723" i="3"/>
  <c r="H1717" i="3"/>
  <c r="K1717" i="3" s="1"/>
  <c r="H1716" i="3"/>
  <c r="K1716" i="3" s="1"/>
  <c r="H1715" i="3"/>
  <c r="K1715" i="3" s="1"/>
  <c r="H1714" i="3"/>
  <c r="H1713" i="3"/>
  <c r="K1713" i="3" s="1"/>
  <c r="H1712" i="3"/>
  <c r="H1710" i="3"/>
  <c r="K1710" i="3" s="1"/>
  <c r="H1711" i="3"/>
  <c r="H1708" i="3"/>
  <c r="H1707" i="3"/>
  <c r="K1707" i="3" s="1"/>
  <c r="H1701" i="3"/>
  <c r="H1700" i="3"/>
  <c r="H1688" i="3"/>
  <c r="K1688" i="3" s="1"/>
  <c r="H1634" i="3"/>
  <c r="K1634" i="3" s="1"/>
  <c r="H1687" i="3"/>
  <c r="K1687" i="3" s="1"/>
  <c r="H3115" i="3"/>
  <c r="H3114" i="3"/>
  <c r="H3113" i="3"/>
  <c r="K3113" i="3" s="1"/>
  <c r="H3112" i="3"/>
  <c r="K3112" i="3" s="1"/>
  <c r="H3111" i="3"/>
  <c r="H3110" i="3"/>
  <c r="K3110" i="3" s="1"/>
  <c r="H3109" i="3"/>
  <c r="I3109" i="3" s="1"/>
  <c r="L3109" i="3" s="1"/>
  <c r="H3108" i="3"/>
  <c r="K3108" i="3" s="1"/>
  <c r="H3107" i="3"/>
  <c r="K3107" i="3" s="1"/>
  <c r="H3106" i="3"/>
  <c r="K3106" i="3" s="1"/>
  <c r="H3105" i="3"/>
  <c r="K3105" i="3" s="1"/>
  <c r="H3104" i="3"/>
  <c r="K3104" i="3" s="1"/>
  <c r="H3103" i="3"/>
  <c r="K3103" i="3" s="1"/>
  <c r="H3102" i="3"/>
  <c r="K3102" i="3" s="1"/>
  <c r="H3101" i="3"/>
  <c r="K3101" i="3" s="1"/>
  <c r="H3100" i="3"/>
  <c r="H3099" i="3"/>
  <c r="K3099" i="3" s="1"/>
  <c r="H3098" i="3"/>
  <c r="K3098" i="3" s="1"/>
  <c r="H3097" i="3"/>
  <c r="H3096" i="3"/>
  <c r="K3096" i="3" s="1"/>
  <c r="H3095" i="3"/>
  <c r="K3095" i="3" s="1"/>
  <c r="H3094" i="3"/>
  <c r="K3094" i="3" s="1"/>
  <c r="H3092" i="3"/>
  <c r="K3092" i="3" s="1"/>
  <c r="H3091" i="3"/>
  <c r="K3091" i="3" s="1"/>
  <c r="H3090" i="3"/>
  <c r="H3089" i="3"/>
  <c r="H3088" i="3"/>
  <c r="K3088" i="3" s="1"/>
  <c r="H3087" i="3"/>
  <c r="H3086" i="3"/>
  <c r="K3086" i="3" s="1"/>
  <c r="H3085" i="3"/>
  <c r="K3085" i="3" s="1"/>
  <c r="H3084" i="3"/>
  <c r="H3083" i="3"/>
  <c r="K3083" i="3" s="1"/>
  <c r="H3082" i="3"/>
  <c r="K3082" i="3" s="1"/>
  <c r="H3081" i="3"/>
  <c r="H3080" i="3"/>
  <c r="K3080" i="3" s="1"/>
  <c r="H3079" i="3"/>
  <c r="H3078" i="3"/>
  <c r="K3078" i="3" s="1"/>
  <c r="H3077" i="3"/>
  <c r="K3077" i="3" s="1"/>
  <c r="H3076" i="3"/>
  <c r="H3075" i="3"/>
  <c r="K3075" i="3" s="1"/>
  <c r="H3074" i="3"/>
  <c r="K3074" i="3" s="1"/>
  <c r="H3073" i="3"/>
  <c r="H3072" i="3"/>
  <c r="K3072" i="3" s="1"/>
  <c r="H3071" i="3"/>
  <c r="K3071" i="3" s="1"/>
  <c r="H3070" i="3"/>
  <c r="K3070" i="3" s="1"/>
  <c r="H3069" i="3"/>
  <c r="K3069" i="3" s="1"/>
  <c r="H1603" i="3"/>
  <c r="K1603" i="3" s="1"/>
  <c r="H1673" i="3"/>
  <c r="H1672" i="3"/>
  <c r="K1672" i="3" s="1"/>
  <c r="H2993" i="3"/>
  <c r="K2993" i="3" s="1"/>
  <c r="L3120" i="3"/>
  <c r="H3120" i="3"/>
  <c r="K3120" i="3" s="1"/>
  <c r="L3119" i="3"/>
  <c r="H3119" i="3"/>
  <c r="K3119" i="3" s="1"/>
  <c r="H532" i="3"/>
  <c r="K532" i="3" s="1"/>
  <c r="H174" i="3"/>
  <c r="K174" i="3" s="1"/>
  <c r="H175" i="3"/>
  <c r="K175" i="3" s="1"/>
  <c r="H1339" i="3"/>
  <c r="K1339" i="3" s="1"/>
  <c r="H1261" i="3"/>
  <c r="H1260" i="3"/>
  <c r="K1260" i="3" s="1"/>
  <c r="H1259" i="3"/>
  <c r="H1258" i="3"/>
  <c r="K1258" i="3" s="1"/>
  <c r="H1257" i="3"/>
  <c r="H1256" i="3"/>
  <c r="K1256" i="3" s="1"/>
  <c r="H1255" i="3"/>
  <c r="H1254" i="3"/>
  <c r="K1254" i="3" s="1"/>
  <c r="H1253" i="3"/>
  <c r="H1252" i="3"/>
  <c r="K1252" i="3" s="1"/>
  <c r="H1251" i="3"/>
  <c r="K1251" i="3" s="1"/>
  <c r="H1316" i="3"/>
  <c r="K1316" i="3" s="1"/>
  <c r="H1315" i="3"/>
  <c r="K1315" i="3" s="1"/>
  <c r="H1314" i="3"/>
  <c r="K1314" i="3" s="1"/>
  <c r="H1313" i="3"/>
  <c r="H1312" i="3"/>
  <c r="K1312" i="3" s="1"/>
  <c r="H782" i="3"/>
  <c r="H2082" i="3"/>
  <c r="K2082" i="3" s="1"/>
  <c r="K2179" i="3"/>
  <c r="H1473" i="3"/>
  <c r="H1547" i="3"/>
  <c r="K1547" i="3" s="1"/>
  <c r="H1331" i="3"/>
  <c r="K1331" i="3" s="1"/>
  <c r="H1332" i="3"/>
  <c r="H1321" i="3"/>
  <c r="H2083" i="3"/>
  <c r="K2083" i="3" s="1"/>
  <c r="H1460" i="3"/>
  <c r="K1460" i="3" s="1"/>
  <c r="H1459" i="3"/>
  <c r="H1458" i="3"/>
  <c r="K1458" i="3" s="1"/>
  <c r="H3118" i="3"/>
  <c r="K3118" i="3" s="1"/>
  <c r="L3118" i="3"/>
  <c r="H3117" i="3"/>
  <c r="K3117" i="3" s="1"/>
  <c r="L3117" i="3"/>
  <c r="H3131" i="3"/>
  <c r="K3131" i="3" s="1"/>
  <c r="L3131" i="3"/>
  <c r="H3130" i="3"/>
  <c r="K3130" i="3" s="1"/>
  <c r="L3130" i="3"/>
  <c r="H3129" i="3"/>
  <c r="K3129" i="3" s="1"/>
  <c r="L3129" i="3"/>
  <c r="K3128" i="3"/>
  <c r="L3128" i="3"/>
  <c r="H3127" i="3"/>
  <c r="K3127" i="3" s="1"/>
  <c r="L3127" i="3"/>
  <c r="H3126" i="3"/>
  <c r="K3126" i="3" s="1"/>
  <c r="L3126" i="3"/>
  <c r="H3125" i="3"/>
  <c r="K3125" i="3" s="1"/>
  <c r="L3125" i="3"/>
  <c r="H3124" i="3"/>
  <c r="K3124" i="3" s="1"/>
  <c r="L3124" i="3"/>
  <c r="H3121" i="3"/>
  <c r="K3121" i="3" s="1"/>
  <c r="L3121" i="3"/>
  <c r="H3122" i="3"/>
  <c r="K3122" i="3" s="1"/>
  <c r="L3122" i="3"/>
  <c r="H3123" i="3"/>
  <c r="K3123" i="3" s="1"/>
  <c r="L3123" i="3"/>
  <c r="H1635" i="3"/>
  <c r="H125" i="3"/>
  <c r="K125" i="3" s="1"/>
  <c r="H1862" i="3"/>
  <c r="H1861" i="3"/>
  <c r="K1861" i="3" s="1"/>
  <c r="H1860" i="3"/>
  <c r="H1630" i="3"/>
  <c r="H1631" i="3"/>
  <c r="K1631" i="3" s="1"/>
  <c r="H1350" i="3"/>
  <c r="K1350" i="3" s="1"/>
  <c r="H1349" i="3"/>
  <c r="K1349" i="3" s="1"/>
  <c r="H1348" i="3"/>
  <c r="H1347" i="3"/>
  <c r="K1347" i="3" s="1"/>
  <c r="H1346" i="3"/>
  <c r="K1346" i="3" s="1"/>
  <c r="H1338" i="3"/>
  <c r="K1338" i="3" s="1"/>
  <c r="H2069" i="3"/>
  <c r="H2070" i="3"/>
  <c r="K2070" i="3" s="1"/>
  <c r="H333" i="3"/>
  <c r="K333" i="3" s="1"/>
  <c r="H1322" i="3"/>
  <c r="H1012" i="3"/>
  <c r="I1012" i="3" s="1"/>
  <c r="L1012" i="3" s="1"/>
  <c r="H448" i="3"/>
  <c r="K448" i="3" s="1"/>
  <c r="H1013" i="3"/>
  <c r="K1013" i="3" s="1"/>
  <c r="K1619" i="3"/>
  <c r="K1620" i="3"/>
  <c r="K1621" i="3"/>
  <c r="K1622" i="3"/>
  <c r="K298" i="3"/>
  <c r="K2223" i="3"/>
  <c r="K2353" i="3"/>
  <c r="K2360" i="3"/>
  <c r="K2368" i="3"/>
  <c r="K2374" i="3"/>
  <c r="K2376" i="3"/>
  <c r="K2387" i="3"/>
  <c r="H2611" i="3"/>
  <c r="K2611" i="3" s="1"/>
  <c r="H1413" i="3"/>
  <c r="K1413" i="3" s="1"/>
  <c r="H1414" i="3"/>
  <c r="K1414" i="3" s="1"/>
  <c r="H771" i="3"/>
  <c r="K771" i="3" s="1"/>
  <c r="H770" i="3"/>
  <c r="H769" i="3"/>
  <c r="K769" i="3" s="1"/>
  <c r="H768" i="3"/>
  <c r="K768" i="3" s="1"/>
  <c r="H767" i="3"/>
  <c r="K767" i="3" s="1"/>
  <c r="H766" i="3"/>
  <c r="K766" i="3" s="1"/>
  <c r="H765" i="3"/>
  <c r="H764" i="3"/>
  <c r="K764" i="3" s="1"/>
  <c r="H763" i="3"/>
  <c r="H762" i="3"/>
  <c r="K762" i="3" s="1"/>
  <c r="H761" i="3"/>
  <c r="K761" i="3" s="1"/>
  <c r="H760" i="3"/>
  <c r="K760" i="3" s="1"/>
  <c r="H758" i="3"/>
  <c r="H757" i="3"/>
  <c r="H756" i="3"/>
  <c r="K756" i="3" s="1"/>
  <c r="H755" i="3"/>
  <c r="H754" i="3"/>
  <c r="H753" i="3"/>
  <c r="H1772" i="3"/>
  <c r="K1772" i="3" s="1"/>
  <c r="H1489" i="3"/>
  <c r="K1489" i="3" s="1"/>
  <c r="H3048" i="3"/>
  <c r="H3049" i="3"/>
  <c r="H98" i="3"/>
  <c r="K98" i="3" s="1"/>
  <c r="H1544" i="3"/>
  <c r="K1544" i="3" s="1"/>
  <c r="H1543" i="3"/>
  <c r="H1540" i="3"/>
  <c r="K1540" i="3" s="1"/>
  <c r="H324" i="3"/>
  <c r="H1719" i="3"/>
  <c r="K1719" i="3" s="1"/>
  <c r="H1675" i="3"/>
  <c r="H1667" i="3"/>
  <c r="K1667" i="3" s="1"/>
  <c r="H1733" i="3"/>
  <c r="H1681" i="3"/>
  <c r="K1681" i="3" s="1"/>
  <c r="H1680" i="3"/>
  <c r="H1692" i="3"/>
  <c r="K1692" i="3" s="1"/>
  <c r="H1691" i="3"/>
  <c r="H1833" i="3"/>
  <c r="K1833" i="3" s="1"/>
  <c r="H1822" i="3"/>
  <c r="H1782" i="3"/>
  <c r="K1782" i="3" s="1"/>
  <c r="H1783" i="3"/>
  <c r="H1778" i="3"/>
  <c r="K1778" i="3" s="1"/>
  <c r="H1773" i="3"/>
  <c r="K1773" i="3" s="1"/>
  <c r="H1799" i="3"/>
  <c r="H1792" i="3"/>
  <c r="K1792" i="3" s="1"/>
  <c r="H1815" i="3"/>
  <c r="K1815" i="3" s="1"/>
  <c r="H1806" i="3"/>
  <c r="H1704" i="3"/>
  <c r="K1704" i="3" s="1"/>
  <c r="H1010" i="3"/>
  <c r="K1010" i="3" s="1"/>
  <c r="L1621" i="3"/>
  <c r="L1619" i="3"/>
  <c r="H308" i="3"/>
  <c r="K308" i="3" s="1"/>
  <c r="H401" i="3"/>
  <c r="H1776" i="3"/>
  <c r="H2087" i="3"/>
  <c r="K2087" i="3" s="1"/>
  <c r="H1490" i="3"/>
  <c r="H320" i="3"/>
  <c r="K320" i="3" s="1"/>
  <c r="H300" i="3"/>
  <c r="K300" i="3" s="1"/>
  <c r="G7" i="3"/>
  <c r="L1620" i="3"/>
  <c r="L1622" i="3"/>
  <c r="H1677" i="3"/>
  <c r="K1677" i="3" s="1"/>
  <c r="H1676" i="3"/>
  <c r="K1676" i="3" s="1"/>
  <c r="H1674" i="3"/>
  <c r="H2086" i="3"/>
  <c r="K2086" i="3" s="1"/>
  <c r="H2085" i="3"/>
  <c r="K2085" i="3" s="1"/>
  <c r="H1664" i="3"/>
  <c r="K1664" i="3" s="1"/>
  <c r="H146" i="3"/>
  <c r="K146" i="3" s="1"/>
  <c r="H145" i="3"/>
  <c r="K145" i="3" s="1"/>
  <c r="H147" i="3"/>
  <c r="K147" i="3" s="1"/>
  <c r="H110" i="3"/>
  <c r="H1665" i="3"/>
  <c r="H1663" i="3"/>
  <c r="H1662" i="3"/>
  <c r="K1662" i="3" s="1"/>
  <c r="H172" i="3"/>
  <c r="H209" i="3"/>
  <c r="K209" i="3" s="1"/>
  <c r="H865" i="3"/>
  <c r="H866" i="3"/>
  <c r="H864" i="3"/>
  <c r="K864" i="3" s="1"/>
  <c r="H2079" i="3"/>
  <c r="K2079" i="3" s="1"/>
  <c r="H2970" i="3"/>
  <c r="K2970" i="3" s="1"/>
  <c r="H2969" i="3"/>
  <c r="K2969" i="3" s="1"/>
  <c r="H2971" i="3"/>
  <c r="H1004" i="3"/>
  <c r="K1004" i="3" s="1"/>
  <c r="H1005" i="3"/>
  <c r="H191" i="3"/>
  <c r="K191" i="3" s="1"/>
  <c r="H104" i="3"/>
  <c r="K104" i="3" s="1"/>
  <c r="H105" i="3"/>
  <c r="K105" i="3" s="1"/>
  <c r="H106" i="3"/>
  <c r="K106" i="3" s="1"/>
  <c r="H3164" i="3"/>
  <c r="K3164" i="3" s="1"/>
  <c r="H3163" i="3"/>
  <c r="H3162" i="3"/>
  <c r="K3162" i="3" s="1"/>
  <c r="H3161" i="3"/>
  <c r="K3161" i="3" s="1"/>
  <c r="H3160" i="3"/>
  <c r="H3159" i="3"/>
  <c r="H3158" i="3"/>
  <c r="K3158" i="3" s="1"/>
  <c r="H3157" i="3"/>
  <c r="H3156" i="3"/>
  <c r="K3156" i="3" s="1"/>
  <c r="H3155" i="3"/>
  <c r="H3154" i="3"/>
  <c r="K3154" i="3" s="1"/>
  <c r="H3153" i="3"/>
  <c r="K3153" i="3" s="1"/>
  <c r="H3152" i="3"/>
  <c r="K3152" i="3" s="1"/>
  <c r="H3151" i="3"/>
  <c r="K3151" i="3" s="1"/>
  <c r="H3150" i="3"/>
  <c r="K3150" i="3" s="1"/>
  <c r="H3149" i="3"/>
  <c r="K3149" i="3" s="1"/>
  <c r="H3148" i="3"/>
  <c r="K3148" i="3" s="1"/>
  <c r="H3147" i="3"/>
  <c r="H3146" i="3"/>
  <c r="H3145" i="3"/>
  <c r="H3144" i="3"/>
  <c r="K3144" i="3" s="1"/>
  <c r="H3143" i="3"/>
  <c r="H3142" i="3"/>
  <c r="H3141" i="3"/>
  <c r="K3141" i="3" s="1"/>
  <c r="H3140" i="3"/>
  <c r="H3139" i="3"/>
  <c r="H3138" i="3"/>
  <c r="H3137" i="3"/>
  <c r="H3136" i="3"/>
  <c r="K3136" i="3" s="1"/>
  <c r="H3135" i="3"/>
  <c r="K3135" i="3" s="1"/>
  <c r="H3134" i="3"/>
  <c r="K3134" i="3" s="1"/>
  <c r="H3133" i="3"/>
  <c r="H620" i="3"/>
  <c r="K620" i="3" s="1"/>
  <c r="H619" i="3"/>
  <c r="H618" i="3"/>
  <c r="K618" i="3" s="1"/>
  <c r="H617" i="3"/>
  <c r="K617" i="3" s="1"/>
  <c r="H616" i="3"/>
  <c r="K616" i="3" s="1"/>
  <c r="H615" i="3"/>
  <c r="H614" i="3"/>
  <c r="K614" i="3" s="1"/>
  <c r="H613" i="3"/>
  <c r="K613" i="3" s="1"/>
  <c r="H612" i="3"/>
  <c r="K612" i="3" s="1"/>
  <c r="H611" i="3"/>
  <c r="K611" i="3" s="1"/>
  <c r="H610" i="3"/>
  <c r="K610" i="3" s="1"/>
  <c r="H609" i="3"/>
  <c r="K609" i="3" s="1"/>
  <c r="H608" i="3"/>
  <c r="K608" i="3" s="1"/>
  <c r="H607" i="3"/>
  <c r="K607" i="3" s="1"/>
  <c r="H606" i="3"/>
  <c r="K606" i="3" s="1"/>
  <c r="H605" i="3"/>
  <c r="K605" i="3" s="1"/>
  <c r="H604" i="3"/>
  <c r="K604" i="3" s="1"/>
  <c r="H603" i="3"/>
  <c r="K603" i="3" s="1"/>
  <c r="H602" i="3"/>
  <c r="K602" i="3" s="1"/>
  <c r="H601" i="3"/>
  <c r="K601" i="3" s="1"/>
  <c r="H599" i="3"/>
  <c r="K599" i="3" s="1"/>
  <c r="H598" i="3"/>
  <c r="K598" i="3" s="1"/>
  <c r="H597" i="3"/>
  <c r="K597" i="3" s="1"/>
  <c r="H596" i="3"/>
  <c r="K596" i="3" s="1"/>
  <c r="H595" i="3"/>
  <c r="K595" i="3" s="1"/>
  <c r="H594" i="3"/>
  <c r="H593" i="3"/>
  <c r="K593" i="3" s="1"/>
  <c r="H591" i="3"/>
  <c r="K591" i="3" s="1"/>
  <c r="H590" i="3"/>
  <c r="H589" i="3"/>
  <c r="H588" i="3"/>
  <c r="H587" i="3"/>
  <c r="K587" i="3" s="1"/>
  <c r="H586" i="3"/>
  <c r="K586" i="3" s="1"/>
  <c r="H585" i="3"/>
  <c r="K585" i="3" s="1"/>
  <c r="H584" i="3"/>
  <c r="K584" i="3" s="1"/>
  <c r="H583" i="3"/>
  <c r="K583" i="3" s="1"/>
  <c r="H582" i="3"/>
  <c r="K582" i="3" s="1"/>
  <c r="H581" i="3"/>
  <c r="H580" i="3"/>
  <c r="H579" i="3"/>
  <c r="K579" i="3" s="1"/>
  <c r="H578" i="3"/>
  <c r="K578" i="3" s="1"/>
  <c r="H577" i="3"/>
  <c r="H576" i="3"/>
  <c r="K576" i="3" s="1"/>
  <c r="H575" i="3"/>
  <c r="K575" i="3" s="1"/>
  <c r="H574" i="3"/>
  <c r="K574" i="3" s="1"/>
  <c r="H573" i="3"/>
  <c r="K573" i="3" s="1"/>
  <c r="H572" i="3"/>
  <c r="H570" i="3"/>
  <c r="K570" i="3" s="1"/>
  <c r="H569" i="3"/>
  <c r="K569" i="3" s="1"/>
  <c r="H568" i="3"/>
  <c r="K568" i="3" s="1"/>
  <c r="H567" i="3"/>
  <c r="K567" i="3" s="1"/>
  <c r="H566" i="3"/>
  <c r="H565" i="3"/>
  <c r="H564" i="3"/>
  <c r="H563" i="3"/>
  <c r="K563" i="3" s="1"/>
  <c r="H561" i="3"/>
  <c r="K561" i="3" s="1"/>
  <c r="H560" i="3"/>
  <c r="K560" i="3" s="1"/>
  <c r="H559" i="3"/>
  <c r="H558" i="3"/>
  <c r="H557" i="3"/>
  <c r="K557" i="3" s="1"/>
  <c r="H556" i="3"/>
  <c r="K556" i="3" s="1"/>
  <c r="H555" i="3"/>
  <c r="K555" i="3" s="1"/>
  <c r="H554" i="3"/>
  <c r="H553" i="3"/>
  <c r="K553" i="3" s="1"/>
  <c r="H552" i="3"/>
  <c r="K552" i="3" s="1"/>
  <c r="H551" i="3"/>
  <c r="K551" i="3" s="1"/>
  <c r="H550" i="3"/>
  <c r="K550" i="3" s="1"/>
  <c r="H549" i="3"/>
  <c r="K549" i="3" s="1"/>
  <c r="H548" i="3"/>
  <c r="K548" i="3" s="1"/>
  <c r="H547" i="3"/>
  <c r="H546" i="3"/>
  <c r="K546" i="3" s="1"/>
  <c r="H545" i="3"/>
  <c r="H544" i="3"/>
  <c r="K544" i="3" s="1"/>
  <c r="H543" i="3"/>
  <c r="K543" i="3" s="1"/>
  <c r="H542" i="3"/>
  <c r="K542" i="3" s="1"/>
  <c r="H541" i="3"/>
  <c r="K541" i="3" s="1"/>
  <c r="H540" i="3"/>
  <c r="K540" i="3" s="1"/>
  <c r="H539" i="3"/>
  <c r="K539" i="3" s="1"/>
  <c r="H538" i="3"/>
  <c r="K538" i="3" s="1"/>
  <c r="H537" i="3"/>
  <c r="K537" i="3" s="1"/>
  <c r="H536" i="3"/>
  <c r="K536" i="3" s="1"/>
  <c r="H534" i="3"/>
  <c r="K534" i="3" s="1"/>
  <c r="H533" i="3"/>
  <c r="K533" i="3" s="1"/>
  <c r="H531" i="3"/>
  <c r="K531" i="3" s="1"/>
  <c r="H530" i="3"/>
  <c r="K530" i="3" s="1"/>
  <c r="H529" i="3"/>
  <c r="K529" i="3" s="1"/>
  <c r="H528" i="3"/>
  <c r="K528" i="3" s="1"/>
  <c r="H527" i="3"/>
  <c r="K527" i="3" s="1"/>
  <c r="H525" i="3"/>
  <c r="K525" i="3" s="1"/>
  <c r="H524" i="3"/>
  <c r="H523" i="3"/>
  <c r="K523" i="3" s="1"/>
  <c r="H522" i="3"/>
  <c r="K522" i="3" s="1"/>
  <c r="H521" i="3"/>
  <c r="K521" i="3" s="1"/>
  <c r="H520" i="3"/>
  <c r="K520" i="3" s="1"/>
  <c r="H519" i="3"/>
  <c r="K519" i="3" s="1"/>
  <c r="H518" i="3"/>
  <c r="K518" i="3" s="1"/>
  <c r="H517" i="3"/>
  <c r="H516" i="3"/>
  <c r="K516" i="3" s="1"/>
  <c r="H515" i="3"/>
  <c r="K515" i="3" s="1"/>
  <c r="H514" i="3"/>
  <c r="K514" i="3" s="1"/>
  <c r="H513" i="3"/>
  <c r="K513" i="3" s="1"/>
  <c r="H512" i="3"/>
  <c r="K512" i="3" s="1"/>
  <c r="H511" i="3"/>
  <c r="K511" i="3" s="1"/>
  <c r="H510" i="3"/>
  <c r="H509" i="3"/>
  <c r="K509" i="3" s="1"/>
  <c r="H508" i="3"/>
  <c r="K508" i="3" s="1"/>
  <c r="H506" i="3"/>
  <c r="K506" i="3" s="1"/>
  <c r="H505" i="3"/>
  <c r="K505" i="3" s="1"/>
  <c r="H504" i="3"/>
  <c r="K504" i="3" s="1"/>
  <c r="H503" i="3"/>
  <c r="H502" i="3"/>
  <c r="K502" i="3" s="1"/>
  <c r="H501" i="3"/>
  <c r="K501" i="3" s="1"/>
  <c r="H500" i="3"/>
  <c r="K500" i="3" s="1"/>
  <c r="H499" i="3"/>
  <c r="K499" i="3" s="1"/>
  <c r="H497" i="3"/>
  <c r="H496" i="3"/>
  <c r="K496" i="3" s="1"/>
  <c r="H495" i="3"/>
  <c r="K495" i="3" s="1"/>
  <c r="H494" i="3"/>
  <c r="H493" i="3"/>
  <c r="H492" i="3"/>
  <c r="K492" i="3" s="1"/>
  <c r="H491" i="3"/>
  <c r="K491" i="3" s="1"/>
  <c r="H490" i="3"/>
  <c r="H489" i="3"/>
  <c r="H488" i="3"/>
  <c r="K488" i="3" s="1"/>
  <c r="H487" i="3"/>
  <c r="H486" i="3"/>
  <c r="K486" i="3" s="1"/>
  <c r="H485" i="3"/>
  <c r="K485" i="3" s="1"/>
  <c r="H484" i="3"/>
  <c r="H482" i="3"/>
  <c r="K482" i="3" s="1"/>
  <c r="H481" i="3"/>
  <c r="K481" i="3" s="1"/>
  <c r="H480" i="3"/>
  <c r="K480" i="3" s="1"/>
  <c r="H479" i="3"/>
  <c r="K479" i="3" s="1"/>
  <c r="H478" i="3"/>
  <c r="K478" i="3" s="1"/>
  <c r="H477" i="3"/>
  <c r="H476" i="3"/>
  <c r="K476" i="3" s="1"/>
  <c r="H475" i="3"/>
  <c r="K475" i="3" s="1"/>
  <c r="H474" i="3"/>
  <c r="H473" i="3"/>
  <c r="K473" i="3" s="1"/>
  <c r="H472" i="3"/>
  <c r="H471" i="3"/>
  <c r="K471" i="3" s="1"/>
  <c r="H470" i="3"/>
  <c r="H469" i="3"/>
  <c r="H468" i="3"/>
  <c r="K468" i="3" s="1"/>
  <c r="H467" i="3"/>
  <c r="K467" i="3" s="1"/>
  <c r="H465" i="3"/>
  <c r="K465" i="3" s="1"/>
  <c r="H464" i="3"/>
  <c r="K464" i="3" s="1"/>
  <c r="H463" i="3"/>
  <c r="H462" i="3"/>
  <c r="K462" i="3" s="1"/>
  <c r="H461" i="3"/>
  <c r="K461" i="3" s="1"/>
  <c r="H460" i="3"/>
  <c r="K460" i="3" s="1"/>
  <c r="H459" i="3"/>
  <c r="K459" i="3" s="1"/>
  <c r="H458" i="3"/>
  <c r="K458" i="3" s="1"/>
  <c r="H457" i="3"/>
  <c r="K457" i="3" s="1"/>
  <c r="H456" i="3"/>
  <c r="H455" i="3"/>
  <c r="K455" i="3" s="1"/>
  <c r="H454" i="3"/>
  <c r="K454" i="3" s="1"/>
  <c r="H453" i="3"/>
  <c r="H452" i="3"/>
  <c r="K452" i="3" s="1"/>
  <c r="H451" i="3"/>
  <c r="K451" i="3" s="1"/>
  <c r="H450" i="3"/>
  <c r="K450" i="3" s="1"/>
  <c r="H447" i="3"/>
  <c r="K447" i="3" s="1"/>
  <c r="H446" i="3"/>
  <c r="K446" i="3" s="1"/>
  <c r="H445" i="3"/>
  <c r="K445" i="3" s="1"/>
  <c r="H444" i="3"/>
  <c r="H443" i="3"/>
  <c r="K443" i="3" s="1"/>
  <c r="H442" i="3"/>
  <c r="K442" i="3" s="1"/>
  <c r="H441" i="3"/>
  <c r="K441" i="3" s="1"/>
  <c r="H439" i="3"/>
  <c r="K439" i="3" s="1"/>
  <c r="H438" i="3"/>
  <c r="K438" i="3" s="1"/>
  <c r="H437" i="3"/>
  <c r="H436" i="3"/>
  <c r="H435" i="3"/>
  <c r="H434" i="3"/>
  <c r="K434" i="3" s="1"/>
  <c r="H433" i="3"/>
  <c r="K433" i="3" s="1"/>
  <c r="H432" i="3"/>
  <c r="K432" i="3" s="1"/>
  <c r="H431" i="3"/>
  <c r="H3066" i="3"/>
  <c r="H3065" i="3"/>
  <c r="H3064" i="3"/>
  <c r="H3063" i="3"/>
  <c r="K3063" i="3" s="1"/>
  <c r="H3062" i="3"/>
  <c r="K3062" i="3" s="1"/>
  <c r="H3061" i="3"/>
  <c r="H3055" i="3"/>
  <c r="K3055" i="3" s="1"/>
  <c r="H3054" i="3"/>
  <c r="H429" i="3"/>
  <c r="H428" i="3"/>
  <c r="K428" i="3" s="1"/>
  <c r="H427" i="3"/>
  <c r="K427" i="3" s="1"/>
  <c r="H426" i="3"/>
  <c r="H425" i="3"/>
  <c r="K425" i="3" s="1"/>
  <c r="H424" i="3"/>
  <c r="K424" i="3" s="1"/>
  <c r="H423" i="3"/>
  <c r="K423" i="3" s="1"/>
  <c r="H422" i="3"/>
  <c r="K422" i="3" s="1"/>
  <c r="H421" i="3"/>
  <c r="K421" i="3" s="1"/>
  <c r="H420" i="3"/>
  <c r="H419" i="3"/>
  <c r="K419" i="3" s="1"/>
  <c r="H418" i="3"/>
  <c r="K418" i="3" s="1"/>
  <c r="H417" i="3"/>
  <c r="K417" i="3" s="1"/>
  <c r="H416" i="3"/>
  <c r="K416" i="3" s="1"/>
  <c r="H415" i="3"/>
  <c r="K415" i="3" s="1"/>
  <c r="H414" i="3"/>
  <c r="K414" i="3" s="1"/>
  <c r="H413" i="3"/>
  <c r="K413" i="3" s="1"/>
  <c r="H412" i="3"/>
  <c r="H411" i="3"/>
  <c r="K411" i="3" s="1"/>
  <c r="H410" i="3"/>
  <c r="K410" i="3" s="1"/>
  <c r="H409" i="3"/>
  <c r="K409" i="3" s="1"/>
  <c r="H408" i="3"/>
  <c r="K408" i="3" s="1"/>
  <c r="H407" i="3"/>
  <c r="K407" i="3" s="1"/>
  <c r="H406" i="3"/>
  <c r="K406" i="3" s="1"/>
  <c r="H405" i="3"/>
  <c r="K405" i="3" s="1"/>
  <c r="H404" i="3"/>
  <c r="K404" i="3" s="1"/>
  <c r="H403" i="3"/>
  <c r="H402" i="3"/>
  <c r="K402" i="3" s="1"/>
  <c r="H400" i="3"/>
  <c r="K400" i="3" s="1"/>
  <c r="H399" i="3"/>
  <c r="H398" i="3"/>
  <c r="K398" i="3" s="1"/>
  <c r="H397" i="3"/>
  <c r="K397" i="3" s="1"/>
  <c r="H396" i="3"/>
  <c r="K396" i="3" s="1"/>
  <c r="H395" i="3"/>
  <c r="K395" i="3" s="1"/>
  <c r="H394" i="3"/>
  <c r="K394" i="3" s="1"/>
  <c r="H393" i="3"/>
  <c r="K393" i="3" s="1"/>
  <c r="H392" i="3"/>
  <c r="K392" i="3" s="1"/>
  <c r="H391" i="3"/>
  <c r="H390" i="3"/>
  <c r="K390" i="3" s="1"/>
  <c r="H389" i="3"/>
  <c r="H388" i="3"/>
  <c r="K388" i="3" s="1"/>
  <c r="H387" i="3"/>
  <c r="K387" i="3" s="1"/>
  <c r="H386" i="3"/>
  <c r="K386" i="3" s="1"/>
  <c r="H385" i="3"/>
  <c r="K385" i="3" s="1"/>
  <c r="H384" i="3"/>
  <c r="H383" i="3"/>
  <c r="H382" i="3"/>
  <c r="K382" i="3" s="1"/>
  <c r="H381" i="3"/>
  <c r="K381" i="3" s="1"/>
  <c r="H380" i="3"/>
  <c r="K380" i="3" s="1"/>
  <c r="H379" i="3"/>
  <c r="H378" i="3"/>
  <c r="H377" i="3"/>
  <c r="K377" i="3" s="1"/>
  <c r="H376" i="3"/>
  <c r="K376" i="3" s="1"/>
  <c r="H375" i="3"/>
  <c r="H374" i="3"/>
  <c r="K374" i="3" s="1"/>
  <c r="H373" i="3"/>
  <c r="K373" i="3" s="1"/>
  <c r="H372" i="3"/>
  <c r="K372" i="3" s="1"/>
  <c r="H371" i="3"/>
  <c r="K371" i="3" s="1"/>
  <c r="H370" i="3"/>
  <c r="K370" i="3" s="1"/>
  <c r="H369" i="3"/>
  <c r="K369" i="3" s="1"/>
  <c r="H368" i="3"/>
  <c r="K368" i="3" s="1"/>
  <c r="H367" i="3"/>
  <c r="K367" i="3" s="1"/>
  <c r="H366" i="3"/>
  <c r="K366" i="3" s="1"/>
  <c r="H365" i="3"/>
  <c r="K365" i="3" s="1"/>
  <c r="H364" i="3"/>
  <c r="K364" i="3" s="1"/>
  <c r="H363" i="3"/>
  <c r="K363" i="3" s="1"/>
  <c r="H362" i="3"/>
  <c r="K362" i="3" s="1"/>
  <c r="H361" i="3"/>
  <c r="K361" i="3" s="1"/>
  <c r="H3052" i="3"/>
  <c r="K3052" i="3" s="1"/>
  <c r="H3051" i="3"/>
  <c r="H3050" i="3"/>
  <c r="K3050" i="3" s="1"/>
  <c r="H3046" i="3"/>
  <c r="K3046" i="3" s="1"/>
  <c r="H3043" i="3"/>
  <c r="I3043" i="3" s="1"/>
  <c r="L3043" i="3" s="1"/>
  <c r="H3042" i="3"/>
  <c r="H3041" i="3"/>
  <c r="H3040" i="3"/>
  <c r="K3040" i="3" s="1"/>
  <c r="H3039" i="3"/>
  <c r="K3039" i="3" s="1"/>
  <c r="H3038" i="3"/>
  <c r="H3037" i="3"/>
  <c r="H3036" i="3"/>
  <c r="K3036" i="3" s="1"/>
  <c r="H3035" i="3"/>
  <c r="H3034" i="3"/>
  <c r="H3033" i="3"/>
  <c r="H3032" i="3"/>
  <c r="K3032" i="3" s="1"/>
  <c r="H3031" i="3"/>
  <c r="I3031" i="3" s="1"/>
  <c r="L3031" i="3" s="1"/>
  <c r="H3030" i="3"/>
  <c r="K3030" i="3" s="1"/>
  <c r="H3029" i="3"/>
  <c r="K3029" i="3" s="1"/>
  <c r="H3028" i="3"/>
  <c r="K3028" i="3" s="1"/>
  <c r="H3026" i="3"/>
  <c r="H3025" i="3"/>
  <c r="H3024" i="3"/>
  <c r="K3024" i="3" s="1"/>
  <c r="H3022" i="3"/>
  <c r="K3022" i="3" s="1"/>
  <c r="H3021" i="3"/>
  <c r="K3021" i="3" s="1"/>
  <c r="H3020" i="3"/>
  <c r="H3019" i="3"/>
  <c r="H3018" i="3"/>
  <c r="H3016" i="3"/>
  <c r="I3016" i="3" s="1"/>
  <c r="L3016" i="3" s="1"/>
  <c r="H3015" i="3"/>
  <c r="H3014" i="3"/>
  <c r="K3014" i="3" s="1"/>
  <c r="H3013" i="3"/>
  <c r="K3013" i="3" s="1"/>
  <c r="H3012" i="3"/>
  <c r="H3011" i="3"/>
  <c r="H3010" i="3"/>
  <c r="H3009" i="3"/>
  <c r="K3009" i="3" s="1"/>
  <c r="H3008" i="3"/>
  <c r="H3007" i="3"/>
  <c r="H3005" i="3"/>
  <c r="H3004" i="3"/>
  <c r="H3003" i="3"/>
  <c r="H3002" i="3"/>
  <c r="H3001" i="3"/>
  <c r="K3001" i="3" s="1"/>
  <c r="H3000" i="3"/>
  <c r="K3000" i="3" s="1"/>
  <c r="H2999" i="3"/>
  <c r="H2998" i="3"/>
  <c r="H2997" i="3"/>
  <c r="K2997" i="3" s="1"/>
  <c r="H2996" i="3"/>
  <c r="K2996" i="3" s="1"/>
  <c r="H2995" i="3"/>
  <c r="H2994" i="3"/>
  <c r="H2992" i="3"/>
  <c r="K2992" i="3" s="1"/>
  <c r="H2991" i="3"/>
  <c r="H2990" i="3"/>
  <c r="K2990" i="3" s="1"/>
  <c r="H2987" i="3"/>
  <c r="K2987" i="3" s="1"/>
  <c r="H2983" i="3"/>
  <c r="K2983" i="3" s="1"/>
  <c r="H2981" i="3"/>
  <c r="H2976" i="3"/>
  <c r="K2976" i="3" s="1"/>
  <c r="H2975" i="3"/>
  <c r="K2975" i="3" s="1"/>
  <c r="H2974" i="3"/>
  <c r="K2974" i="3" s="1"/>
  <c r="H2973" i="3"/>
  <c r="K2973" i="3" s="1"/>
  <c r="H2967" i="3"/>
  <c r="K2967" i="3" s="1"/>
  <c r="H2966" i="3"/>
  <c r="H2965" i="3"/>
  <c r="K2965" i="3" s="1"/>
  <c r="H2964" i="3"/>
  <c r="H2963" i="3"/>
  <c r="K2963" i="3" s="1"/>
  <c r="H2962" i="3"/>
  <c r="K2962" i="3" s="1"/>
  <c r="H2961" i="3"/>
  <c r="H2960" i="3"/>
  <c r="K2960" i="3" s="1"/>
  <c r="H2959" i="3"/>
  <c r="K2959" i="3" s="1"/>
  <c r="H2958" i="3"/>
  <c r="H2957" i="3"/>
  <c r="H2956" i="3"/>
  <c r="K2956" i="3" s="1"/>
  <c r="H2955" i="3"/>
  <c r="K2955" i="3" s="1"/>
  <c r="H2954" i="3"/>
  <c r="H2953" i="3"/>
  <c r="H2952" i="3"/>
  <c r="H2951" i="3"/>
  <c r="K2951" i="3" s="1"/>
  <c r="H2950" i="3"/>
  <c r="H2949" i="3"/>
  <c r="H2948" i="3"/>
  <c r="H2947" i="3"/>
  <c r="K2947" i="3" s="1"/>
  <c r="H2946" i="3"/>
  <c r="H2945" i="3"/>
  <c r="H2944" i="3"/>
  <c r="H2942" i="3"/>
  <c r="K2942" i="3" s="1"/>
  <c r="H2941" i="3"/>
  <c r="H2940" i="3"/>
  <c r="K2940" i="3" s="1"/>
  <c r="H2939" i="3"/>
  <c r="K2939" i="3" s="1"/>
  <c r="H2938" i="3"/>
  <c r="K2938" i="3" s="1"/>
  <c r="H2937" i="3"/>
  <c r="H2936" i="3"/>
  <c r="H2935" i="3"/>
  <c r="H2934" i="3"/>
  <c r="H2933" i="3"/>
  <c r="H2932" i="3"/>
  <c r="H2931" i="3"/>
  <c r="K2931" i="3" s="1"/>
  <c r="H2930" i="3"/>
  <c r="K2930" i="3" s="1"/>
  <c r="H2929" i="3"/>
  <c r="H2928" i="3"/>
  <c r="H2927" i="3"/>
  <c r="K2927" i="3" s="1"/>
  <c r="H2926" i="3"/>
  <c r="K2926" i="3" s="1"/>
  <c r="H2925" i="3"/>
  <c r="K2925" i="3" s="1"/>
  <c r="H2924" i="3"/>
  <c r="H2923" i="3"/>
  <c r="K2923" i="3" s="1"/>
  <c r="H2922" i="3"/>
  <c r="H2921" i="3"/>
  <c r="H2919" i="3"/>
  <c r="K2919" i="3" s="1"/>
  <c r="H2918" i="3"/>
  <c r="K2918" i="3" s="1"/>
  <c r="H2916" i="3"/>
  <c r="K2916" i="3" s="1"/>
  <c r="H2915" i="3"/>
  <c r="H2914" i="3"/>
  <c r="K2914" i="3" s="1"/>
  <c r="H2912" i="3"/>
  <c r="K2912" i="3" s="1"/>
  <c r="H2911" i="3"/>
  <c r="K2911" i="3" s="1"/>
  <c r="H2910" i="3"/>
  <c r="H2909" i="3"/>
  <c r="K2909" i="3" s="1"/>
  <c r="H2908" i="3"/>
  <c r="K2908" i="3" s="1"/>
  <c r="H2907" i="3"/>
  <c r="H2906" i="3"/>
  <c r="K2906" i="3" s="1"/>
  <c r="H2905" i="3"/>
  <c r="K2905" i="3" s="1"/>
  <c r="H2904" i="3"/>
  <c r="K2904" i="3" s="1"/>
  <c r="H2902" i="3"/>
  <c r="H2901" i="3"/>
  <c r="K2901" i="3" s="1"/>
  <c r="H2900" i="3"/>
  <c r="H2899" i="3"/>
  <c r="K2899" i="3" s="1"/>
  <c r="H2898" i="3"/>
  <c r="K2898" i="3" s="1"/>
  <c r="H2897" i="3"/>
  <c r="K2897" i="3" s="1"/>
  <c r="H2896" i="3"/>
  <c r="H2895" i="3"/>
  <c r="H2894" i="3"/>
  <c r="H2893" i="3"/>
  <c r="H2892" i="3"/>
  <c r="K2892" i="3" s="1"/>
  <c r="H2891" i="3"/>
  <c r="H2889" i="3"/>
  <c r="K2889" i="3" s="1"/>
  <c r="H2888" i="3"/>
  <c r="K2888" i="3" s="1"/>
  <c r="H2886" i="3"/>
  <c r="K2886" i="3" s="1"/>
  <c r="H2885" i="3"/>
  <c r="K2885" i="3" s="1"/>
  <c r="H2884" i="3"/>
  <c r="K2884" i="3" s="1"/>
  <c r="H2883" i="3"/>
  <c r="H2882" i="3"/>
  <c r="K2882" i="3" s="1"/>
  <c r="H2881" i="3"/>
  <c r="H2879" i="3"/>
  <c r="K2879" i="3" s="1"/>
  <c r="H2878" i="3"/>
  <c r="H2877" i="3"/>
  <c r="K2877" i="3" s="1"/>
  <c r="H2876" i="3"/>
  <c r="K2876" i="3" s="1"/>
  <c r="H2875" i="3"/>
  <c r="K2875" i="3" s="1"/>
  <c r="H2874" i="3"/>
  <c r="K2874" i="3" s="1"/>
  <c r="H2872" i="3"/>
  <c r="K2872" i="3" s="1"/>
  <c r="H2871" i="3"/>
  <c r="K2871" i="3" s="1"/>
  <c r="H2870" i="3"/>
  <c r="H2869" i="3"/>
  <c r="H2867" i="3"/>
  <c r="K2867" i="3" s="1"/>
  <c r="H2866" i="3"/>
  <c r="I2866" i="3" s="1"/>
  <c r="L2866" i="3" s="1"/>
  <c r="H2865" i="3"/>
  <c r="H2864" i="3"/>
  <c r="H2863" i="3"/>
  <c r="H2862" i="3"/>
  <c r="K2862" i="3" s="1"/>
  <c r="H2861" i="3"/>
  <c r="H2859" i="3"/>
  <c r="K2859" i="3" s="1"/>
  <c r="H2858" i="3"/>
  <c r="H2857" i="3"/>
  <c r="K2857" i="3" s="1"/>
  <c r="H2856" i="3"/>
  <c r="H2855" i="3"/>
  <c r="K2855" i="3" s="1"/>
  <c r="H2854" i="3"/>
  <c r="H2853" i="3"/>
  <c r="H2852" i="3"/>
  <c r="K2852" i="3" s="1"/>
  <c r="H2851" i="3"/>
  <c r="H2850" i="3"/>
  <c r="I2850" i="3" s="1"/>
  <c r="L2850" i="3" s="1"/>
  <c r="H2849" i="3"/>
  <c r="H2848" i="3"/>
  <c r="H2847" i="3"/>
  <c r="H2846" i="3"/>
  <c r="H2845" i="3"/>
  <c r="K2845" i="3" s="1"/>
  <c r="H2844" i="3"/>
  <c r="K2844" i="3" s="1"/>
  <c r="H2843" i="3"/>
  <c r="H2841" i="3"/>
  <c r="K2841" i="3" s="1"/>
  <c r="H2840" i="3"/>
  <c r="H2839" i="3"/>
  <c r="H2838" i="3"/>
  <c r="H2837" i="3"/>
  <c r="H2836" i="3"/>
  <c r="K2836" i="3" s="1"/>
  <c r="H2835" i="3"/>
  <c r="I2835" i="3" s="1"/>
  <c r="L2835" i="3" s="1"/>
  <c r="H2834" i="3"/>
  <c r="K2834" i="3" s="1"/>
  <c r="H2833" i="3"/>
  <c r="H2832" i="3"/>
  <c r="H2831" i="3"/>
  <c r="K2831" i="3" s="1"/>
  <c r="H2830" i="3"/>
  <c r="H2829" i="3"/>
  <c r="K2829" i="3" s="1"/>
  <c r="H2828" i="3"/>
  <c r="K2828" i="3" s="1"/>
  <c r="H2827" i="3"/>
  <c r="K2827" i="3" s="1"/>
  <c r="H2826" i="3"/>
  <c r="H2825" i="3"/>
  <c r="H2824" i="3"/>
  <c r="K2824" i="3" s="1"/>
  <c r="H2823" i="3"/>
  <c r="K2823" i="3" s="1"/>
  <c r="H2822" i="3"/>
  <c r="K2822" i="3" s="1"/>
  <c r="H2821" i="3"/>
  <c r="H2820" i="3"/>
  <c r="K2820" i="3" s="1"/>
  <c r="H2819" i="3"/>
  <c r="K2819" i="3" s="1"/>
  <c r="H2818" i="3"/>
  <c r="K2818" i="3" s="1"/>
  <c r="H2817" i="3"/>
  <c r="K2817" i="3" s="1"/>
  <c r="H2815" i="3"/>
  <c r="K2815" i="3" s="1"/>
  <c r="H2814" i="3"/>
  <c r="H2813" i="3"/>
  <c r="H2812" i="3"/>
  <c r="H2811" i="3"/>
  <c r="K2811" i="3" s="1"/>
  <c r="H2810" i="3"/>
  <c r="K2810" i="3" s="1"/>
  <c r="H2809" i="3"/>
  <c r="H2808" i="3"/>
  <c r="H2807" i="3"/>
  <c r="H2806" i="3"/>
  <c r="H2805" i="3"/>
  <c r="H2804" i="3"/>
  <c r="H2803" i="3"/>
  <c r="K2803" i="3" s="1"/>
  <c r="H2802" i="3"/>
  <c r="K2802" i="3" s="1"/>
  <c r="H2801" i="3"/>
  <c r="K2801" i="3" s="1"/>
  <c r="H2800" i="3"/>
  <c r="H2799" i="3"/>
  <c r="K2799" i="3" s="1"/>
  <c r="H2798" i="3"/>
  <c r="H2797" i="3"/>
  <c r="H2796" i="3"/>
  <c r="H2795" i="3"/>
  <c r="K2795" i="3" s="1"/>
  <c r="H2793" i="3"/>
  <c r="K2793" i="3" s="1"/>
  <c r="H2792" i="3"/>
  <c r="H2790" i="3"/>
  <c r="H2789" i="3"/>
  <c r="K2789" i="3" s="1"/>
  <c r="H2788" i="3"/>
  <c r="K2788" i="3" s="1"/>
  <c r="H2787" i="3"/>
  <c r="H2786" i="3"/>
  <c r="K2786" i="3" s="1"/>
  <c r="H2785" i="3"/>
  <c r="K2785" i="3" s="1"/>
  <c r="H2784" i="3"/>
  <c r="K2784" i="3" s="1"/>
  <c r="H2783" i="3"/>
  <c r="H2782" i="3"/>
  <c r="H2781" i="3"/>
  <c r="K2781" i="3" s="1"/>
  <c r="H2780" i="3"/>
  <c r="H2779" i="3"/>
  <c r="K2779" i="3" s="1"/>
  <c r="H2778" i="3"/>
  <c r="H2777" i="3"/>
  <c r="K2777" i="3" s="1"/>
  <c r="H2776" i="3"/>
  <c r="K2776" i="3" s="1"/>
  <c r="H2775" i="3"/>
  <c r="K2775" i="3" s="1"/>
  <c r="H2774" i="3"/>
  <c r="H2773" i="3"/>
  <c r="K2773" i="3" s="1"/>
  <c r="H2772" i="3"/>
  <c r="H2770" i="3"/>
  <c r="H2768" i="3"/>
  <c r="H2767" i="3"/>
  <c r="K2767" i="3" s="1"/>
  <c r="H2766" i="3"/>
  <c r="K2766" i="3" s="1"/>
  <c r="H2765" i="3"/>
  <c r="H2764" i="3"/>
  <c r="K2764" i="3" s="1"/>
  <c r="H2763" i="3"/>
  <c r="K2763" i="3" s="1"/>
  <c r="H2762" i="3"/>
  <c r="K2762" i="3" s="1"/>
  <c r="H2761" i="3"/>
  <c r="H2760" i="3"/>
  <c r="H2759" i="3"/>
  <c r="K2759" i="3" s="1"/>
  <c r="H2758" i="3"/>
  <c r="K2758" i="3" s="1"/>
  <c r="H2757" i="3"/>
  <c r="K2757" i="3" s="1"/>
  <c r="H2756" i="3"/>
  <c r="H2755" i="3"/>
  <c r="K2755" i="3" s="1"/>
  <c r="H2754" i="3"/>
  <c r="H2753" i="3"/>
  <c r="K2753" i="3" s="1"/>
  <c r="H2752" i="3"/>
  <c r="K2752" i="3" s="1"/>
  <c r="H2750" i="3"/>
  <c r="K2750" i="3" s="1"/>
  <c r="H2749" i="3"/>
  <c r="H2748" i="3"/>
  <c r="H2747" i="3"/>
  <c r="H2746" i="3"/>
  <c r="K2746" i="3" s="1"/>
  <c r="H2745" i="3"/>
  <c r="H2744" i="3"/>
  <c r="H2743" i="3"/>
  <c r="K2743" i="3" s="1"/>
  <c r="H2741" i="3"/>
  <c r="K2741" i="3" s="1"/>
  <c r="H2740" i="3"/>
  <c r="K2740" i="3" s="1"/>
  <c r="H2739" i="3"/>
  <c r="H2738" i="3"/>
  <c r="K2738" i="3" s="1"/>
  <c r="H2737" i="3"/>
  <c r="K2737" i="3" s="1"/>
  <c r="H2736" i="3"/>
  <c r="K2736" i="3" s="1"/>
  <c r="H2735" i="3"/>
  <c r="H2734" i="3"/>
  <c r="K2734" i="3" s="1"/>
  <c r="H2733" i="3"/>
  <c r="K2733" i="3" s="1"/>
  <c r="H2732" i="3"/>
  <c r="K2732" i="3" s="1"/>
  <c r="H2731" i="3"/>
  <c r="K2731" i="3" s="1"/>
  <c r="H2730" i="3"/>
  <c r="H2729" i="3"/>
  <c r="K2729" i="3" s="1"/>
  <c r="H2728" i="3"/>
  <c r="H2727" i="3"/>
  <c r="H2726" i="3"/>
  <c r="K2726" i="3" s="1"/>
  <c r="H2725" i="3"/>
  <c r="K2725" i="3" s="1"/>
  <c r="H2723" i="3"/>
  <c r="K2723" i="3" s="1"/>
  <c r="H2721" i="3"/>
  <c r="H2720" i="3"/>
  <c r="K2720" i="3" s="1"/>
  <c r="H2719" i="3"/>
  <c r="K2719" i="3" s="1"/>
  <c r="H2718" i="3"/>
  <c r="H2716" i="3"/>
  <c r="H2715" i="3"/>
  <c r="H2714" i="3"/>
  <c r="K2714" i="3" s="1"/>
  <c r="H2712" i="3"/>
  <c r="H2711" i="3"/>
  <c r="H2709" i="3"/>
  <c r="K2709" i="3" s="1"/>
  <c r="H2707" i="3"/>
  <c r="H2706" i="3"/>
  <c r="H2705" i="3"/>
  <c r="H2704" i="3"/>
  <c r="K2704" i="3" s="1"/>
  <c r="H2701" i="3"/>
  <c r="K2701" i="3" s="1"/>
  <c r="H2700" i="3"/>
  <c r="H2699" i="3"/>
  <c r="H2698" i="3"/>
  <c r="H2697" i="3"/>
  <c r="K2697" i="3" s="1"/>
  <c r="H2695" i="3"/>
  <c r="K2695" i="3" s="1"/>
  <c r="H2694" i="3"/>
  <c r="K2694" i="3" s="1"/>
  <c r="H2693" i="3"/>
  <c r="H2692" i="3"/>
  <c r="K2692" i="3" s="1"/>
  <c r="H2691" i="3"/>
  <c r="K2691" i="3" s="1"/>
  <c r="H2690" i="3"/>
  <c r="K2690" i="3" s="1"/>
  <c r="H2689" i="3"/>
  <c r="K2689" i="3" s="1"/>
  <c r="H2688" i="3"/>
  <c r="H2687" i="3"/>
  <c r="K2687" i="3" s="1"/>
  <c r="H2686" i="3"/>
  <c r="K2686" i="3" s="1"/>
  <c r="H2685" i="3"/>
  <c r="K2685" i="3" s="1"/>
  <c r="H2684" i="3"/>
  <c r="K2684" i="3" s="1"/>
  <c r="H2682" i="3"/>
  <c r="K2682" i="3" s="1"/>
  <c r="H2681" i="3"/>
  <c r="H2680" i="3"/>
  <c r="H2679" i="3"/>
  <c r="K2679" i="3" s="1"/>
  <c r="H2678" i="3"/>
  <c r="I2678" i="3" s="1"/>
  <c r="L2678" i="3" s="1"/>
  <c r="H2677" i="3"/>
  <c r="K2677" i="3" s="1"/>
  <c r="H2676" i="3"/>
  <c r="K2676" i="3" s="1"/>
  <c r="H2675" i="3"/>
  <c r="K2675" i="3" s="1"/>
  <c r="H2674" i="3"/>
  <c r="H2673" i="3"/>
  <c r="K2673" i="3" s="1"/>
  <c r="H2672" i="3"/>
  <c r="H2671" i="3"/>
  <c r="K2671" i="3" s="1"/>
  <c r="H2669" i="3"/>
  <c r="H2668" i="3"/>
  <c r="K2668" i="3" s="1"/>
  <c r="H2667" i="3"/>
  <c r="H2666" i="3"/>
  <c r="K2666" i="3" s="1"/>
  <c r="H2665" i="3"/>
  <c r="K2665" i="3" s="1"/>
  <c r="H2664" i="3"/>
  <c r="K2664" i="3" s="1"/>
  <c r="H2663" i="3"/>
  <c r="K2663" i="3" s="1"/>
  <c r="H2662" i="3"/>
  <c r="H2661" i="3"/>
  <c r="H2660" i="3"/>
  <c r="H2659" i="3"/>
  <c r="H2658" i="3"/>
  <c r="K2658" i="3" s="1"/>
  <c r="H2655" i="3"/>
  <c r="K2655" i="3" s="1"/>
  <c r="H2654" i="3"/>
  <c r="K2654" i="3" s="1"/>
  <c r="H2653" i="3"/>
  <c r="H2651" i="3"/>
  <c r="K2651" i="3" s="1"/>
  <c r="H2650" i="3"/>
  <c r="K2650" i="3" s="1"/>
  <c r="H2649" i="3"/>
  <c r="K2649" i="3" s="1"/>
  <c r="H2648" i="3"/>
  <c r="K2648" i="3" s="1"/>
  <c r="H2647" i="3"/>
  <c r="K2647" i="3" s="1"/>
  <c r="H2646" i="3"/>
  <c r="H2644" i="3"/>
  <c r="H2643" i="3"/>
  <c r="H2642" i="3"/>
  <c r="K2642" i="3" s="1"/>
  <c r="H2641" i="3"/>
  <c r="H2640" i="3"/>
  <c r="K2640" i="3" s="1"/>
  <c r="H2639" i="3"/>
  <c r="H2637" i="3"/>
  <c r="K2637" i="3" s="1"/>
  <c r="H2636" i="3"/>
  <c r="K2636" i="3" s="1"/>
  <c r="H2635" i="3"/>
  <c r="K2635" i="3" s="1"/>
  <c r="H2634" i="3"/>
  <c r="K2634" i="3" s="1"/>
  <c r="H2633" i="3"/>
  <c r="H2632" i="3"/>
  <c r="K2632" i="3" s="1"/>
  <c r="H2631" i="3"/>
  <c r="K2631" i="3" s="1"/>
  <c r="H2630" i="3"/>
  <c r="K2630" i="3" s="1"/>
  <c r="H2629" i="3"/>
  <c r="K2629" i="3" s="1"/>
  <c r="H2628" i="3"/>
  <c r="K2628" i="3" s="1"/>
  <c r="H2627" i="3"/>
  <c r="K2627" i="3" s="1"/>
  <c r="H2626" i="3"/>
  <c r="H2624" i="3"/>
  <c r="H2623" i="3"/>
  <c r="H2622" i="3"/>
  <c r="H2621" i="3"/>
  <c r="H2620" i="3"/>
  <c r="H2619" i="3"/>
  <c r="H2618" i="3"/>
  <c r="K2618" i="3" s="1"/>
  <c r="H2617" i="3"/>
  <c r="H2616" i="3"/>
  <c r="H2615" i="3"/>
  <c r="K2615" i="3" s="1"/>
  <c r="H2614" i="3"/>
  <c r="K2614" i="3" s="1"/>
  <c r="H2613" i="3"/>
  <c r="K2613" i="3" s="1"/>
  <c r="H2612" i="3"/>
  <c r="K2612" i="3" s="1"/>
  <c r="H2610" i="3"/>
  <c r="K2610" i="3" s="1"/>
  <c r="H2609" i="3"/>
  <c r="H2608" i="3"/>
  <c r="H2606" i="3"/>
  <c r="H2605" i="3"/>
  <c r="H2604" i="3"/>
  <c r="K2604" i="3" s="1"/>
  <c r="H2603" i="3"/>
  <c r="H2602" i="3"/>
  <c r="H2601" i="3"/>
  <c r="K2601" i="3" s="1"/>
  <c r="H2600" i="3"/>
  <c r="H2599" i="3"/>
  <c r="H2598" i="3"/>
  <c r="K2598" i="3" s="1"/>
  <c r="H2597" i="3"/>
  <c r="K2597" i="3" s="1"/>
  <c r="H2596" i="3"/>
  <c r="K2596" i="3" s="1"/>
  <c r="H2595" i="3"/>
  <c r="K2595" i="3" s="1"/>
  <c r="H2594" i="3"/>
  <c r="H2593" i="3"/>
  <c r="K2593" i="3" s="1"/>
  <c r="H2592" i="3"/>
  <c r="H2591" i="3"/>
  <c r="H2590" i="3"/>
  <c r="K2590" i="3" s="1"/>
  <c r="H2589" i="3"/>
  <c r="H2588" i="3"/>
  <c r="K2588" i="3" s="1"/>
  <c r="H2587" i="3"/>
  <c r="K2587" i="3" s="1"/>
  <c r="H2586" i="3"/>
  <c r="K2586" i="3" s="1"/>
  <c r="H2585" i="3"/>
  <c r="K2585" i="3" s="1"/>
  <c r="H2584" i="3"/>
  <c r="K2584" i="3" s="1"/>
  <c r="H2583" i="3"/>
  <c r="H2581" i="3"/>
  <c r="H2580" i="3"/>
  <c r="K2580" i="3" s="1"/>
  <c r="H2579" i="3"/>
  <c r="K2579" i="3" s="1"/>
  <c r="H2578" i="3"/>
  <c r="H2577" i="3"/>
  <c r="H2576" i="3"/>
  <c r="H2575" i="3"/>
  <c r="K2575" i="3" s="1"/>
  <c r="H2574" i="3"/>
  <c r="H2573" i="3"/>
  <c r="I2573" i="3" s="1"/>
  <c r="L2573" i="3" s="1"/>
  <c r="H2572" i="3"/>
  <c r="K2572" i="3" s="1"/>
  <c r="H2571" i="3"/>
  <c r="H2570" i="3"/>
  <c r="H2569" i="3"/>
  <c r="H2568" i="3"/>
  <c r="H2567" i="3"/>
  <c r="K2567" i="3" s="1"/>
  <c r="H2566" i="3"/>
  <c r="H2565" i="3"/>
  <c r="H2564" i="3"/>
  <c r="K2564" i="3" s="1"/>
  <c r="H2563" i="3"/>
  <c r="K2563" i="3" s="1"/>
  <c r="H2562" i="3"/>
  <c r="K2562" i="3" s="1"/>
  <c r="H2561" i="3"/>
  <c r="K2561" i="3" s="1"/>
  <c r="H2559" i="3"/>
  <c r="H2558" i="3"/>
  <c r="H2557" i="3"/>
  <c r="K2557" i="3" s="1"/>
  <c r="H2556" i="3"/>
  <c r="I2556" i="3" s="1"/>
  <c r="L2556" i="3" s="1"/>
  <c r="H2555" i="3"/>
  <c r="K2555" i="3" s="1"/>
  <c r="H2554" i="3"/>
  <c r="H2553" i="3"/>
  <c r="H2552" i="3"/>
  <c r="H2551" i="3"/>
  <c r="I2551" i="3" s="1"/>
  <c r="L2551" i="3" s="1"/>
  <c r="H2550" i="3"/>
  <c r="K2550" i="3" s="1"/>
  <c r="H2549" i="3"/>
  <c r="K2549" i="3" s="1"/>
  <c r="H2548" i="3"/>
  <c r="K2548" i="3" s="1"/>
  <c r="H2547" i="3"/>
  <c r="K2547" i="3" s="1"/>
  <c r="H2546" i="3"/>
  <c r="K2546" i="3" s="1"/>
  <c r="H2545" i="3"/>
  <c r="K2545" i="3" s="1"/>
  <c r="H2544" i="3"/>
  <c r="K2544" i="3" s="1"/>
  <c r="H2543" i="3"/>
  <c r="K2543" i="3" s="1"/>
  <c r="H2542" i="3"/>
  <c r="K2542" i="3" s="1"/>
  <c r="H2541" i="3"/>
  <c r="H2539" i="3"/>
  <c r="H2538" i="3"/>
  <c r="K2538" i="3" s="1"/>
  <c r="H2537" i="3"/>
  <c r="K2537" i="3" s="1"/>
  <c r="H2536" i="3"/>
  <c r="H2535" i="3"/>
  <c r="K2535" i="3" s="1"/>
  <c r="H2534" i="3"/>
  <c r="H2533" i="3"/>
  <c r="K2533" i="3" s="1"/>
  <c r="H2532" i="3"/>
  <c r="H2531" i="3"/>
  <c r="K2531" i="3" s="1"/>
  <c r="H2530" i="3"/>
  <c r="I2530" i="3" s="1"/>
  <c r="L2530" i="3" s="1"/>
  <c r="H2529" i="3"/>
  <c r="H2528" i="3"/>
  <c r="H2527" i="3"/>
  <c r="H2526" i="3"/>
  <c r="H2525" i="3"/>
  <c r="K2525" i="3" s="1"/>
  <c r="H2524" i="3"/>
  <c r="H2523" i="3"/>
  <c r="K2523" i="3" s="1"/>
  <c r="H2521" i="3"/>
  <c r="K2521" i="3" s="1"/>
  <c r="H2520" i="3"/>
  <c r="H2519" i="3"/>
  <c r="K2519" i="3" s="1"/>
  <c r="H2518" i="3"/>
  <c r="K2518" i="3" s="1"/>
  <c r="H2517" i="3"/>
  <c r="K2517" i="3" s="1"/>
  <c r="H2516" i="3"/>
  <c r="H2515" i="3"/>
  <c r="K2515" i="3" s="1"/>
  <c r="H2514" i="3"/>
  <c r="K2514" i="3" s="1"/>
  <c r="H2512" i="3"/>
  <c r="H2511" i="3"/>
  <c r="K2511" i="3" s="1"/>
  <c r="H2510" i="3"/>
  <c r="H2509" i="3"/>
  <c r="K2509" i="3" s="1"/>
  <c r="H2508" i="3"/>
  <c r="H2507" i="3"/>
  <c r="K2507" i="3" s="1"/>
  <c r="H2506" i="3"/>
  <c r="H2505" i="3"/>
  <c r="H2504" i="3"/>
  <c r="K2504" i="3" s="1"/>
  <c r="H2503" i="3"/>
  <c r="K2503" i="3" s="1"/>
  <c r="H2502" i="3"/>
  <c r="H2501" i="3"/>
  <c r="H2500" i="3"/>
  <c r="H2499" i="3"/>
  <c r="K2499" i="3" s="1"/>
  <c r="H2498" i="3"/>
  <c r="H2497" i="3"/>
  <c r="K2497" i="3" s="1"/>
  <c r="H2496" i="3"/>
  <c r="K2496" i="3" s="1"/>
  <c r="H2454" i="3"/>
  <c r="H2453" i="3"/>
  <c r="H2452" i="3"/>
  <c r="H2451" i="3"/>
  <c r="K2451" i="3" s="1"/>
  <c r="H2450" i="3"/>
  <c r="H2448" i="3"/>
  <c r="H2447" i="3"/>
  <c r="K2447" i="3" s="1"/>
  <c r="H2446" i="3"/>
  <c r="K2446" i="3" s="1"/>
  <c r="H2445" i="3"/>
  <c r="K2445" i="3" s="1"/>
  <c r="H2443" i="3"/>
  <c r="K2443" i="3" s="1"/>
  <c r="H2442" i="3"/>
  <c r="H2441" i="3"/>
  <c r="K2441" i="3" s="1"/>
  <c r="H2440" i="3"/>
  <c r="K2440" i="3" s="1"/>
  <c r="H2438" i="3"/>
  <c r="H2437" i="3"/>
  <c r="H2436" i="3"/>
  <c r="H2434" i="3"/>
  <c r="K2434" i="3" s="1"/>
  <c r="H2433" i="3"/>
  <c r="H2432" i="3"/>
  <c r="H2431" i="3"/>
  <c r="H2430" i="3"/>
  <c r="K2430" i="3" s="1"/>
  <c r="H2429" i="3"/>
  <c r="K2429" i="3" s="1"/>
  <c r="H2427" i="3"/>
  <c r="H2426" i="3"/>
  <c r="H2425" i="3"/>
  <c r="K2425" i="3" s="1"/>
  <c r="H2424" i="3"/>
  <c r="H2423" i="3"/>
  <c r="H2422" i="3"/>
  <c r="H2420" i="3"/>
  <c r="K2420" i="3" s="1"/>
  <c r="H2418" i="3"/>
  <c r="K2418" i="3" s="1"/>
  <c r="H2417" i="3"/>
  <c r="H2416" i="3"/>
  <c r="I2416" i="3" s="1"/>
  <c r="L2416" i="3" s="1"/>
  <c r="H2415" i="3"/>
  <c r="K2415" i="3" s="1"/>
  <c r="H2414" i="3"/>
  <c r="H2412" i="3"/>
  <c r="K2412" i="3" s="1"/>
  <c r="H2411" i="3"/>
  <c r="K2411" i="3" s="1"/>
  <c r="H2410" i="3"/>
  <c r="K2410" i="3" s="1"/>
  <c r="H2409" i="3"/>
  <c r="H2408" i="3"/>
  <c r="H2407" i="3"/>
  <c r="K2407" i="3" s="1"/>
  <c r="H2406" i="3"/>
  <c r="K2406" i="3" s="1"/>
  <c r="H2404" i="3"/>
  <c r="H2403" i="3"/>
  <c r="H2402" i="3"/>
  <c r="H2401" i="3"/>
  <c r="K2401" i="3" s="1"/>
  <c r="H2400" i="3"/>
  <c r="I2400" i="3" s="1"/>
  <c r="L2400" i="3" s="1"/>
  <c r="H2399" i="3"/>
  <c r="K2399" i="3" s="1"/>
  <c r="H2398" i="3"/>
  <c r="H359" i="3"/>
  <c r="K359" i="3" s="1"/>
  <c r="H358" i="3"/>
  <c r="K358" i="3" s="1"/>
  <c r="H357" i="3"/>
  <c r="K357" i="3" s="1"/>
  <c r="H356" i="3"/>
  <c r="K356" i="3" s="1"/>
  <c r="H355" i="3"/>
  <c r="K355" i="3" s="1"/>
  <c r="H2391" i="3"/>
  <c r="H2390" i="3"/>
  <c r="H2389" i="3"/>
  <c r="K2389" i="3" s="1"/>
  <c r="H2388" i="3"/>
  <c r="K2388" i="3" s="1"/>
  <c r="H2383" i="3"/>
  <c r="H2382" i="3"/>
  <c r="K2382" i="3" s="1"/>
  <c r="H2381" i="3"/>
  <c r="K2381" i="3" s="1"/>
  <c r="H2380" i="3"/>
  <c r="H2379" i="3"/>
  <c r="H2378" i="3"/>
  <c r="H2377" i="3"/>
  <c r="K2377" i="3" s="1"/>
  <c r="H2375" i="3"/>
  <c r="K2375" i="3" s="1"/>
  <c r="H2373" i="3"/>
  <c r="K2373" i="3" s="1"/>
  <c r="H2372" i="3"/>
  <c r="H2371" i="3"/>
  <c r="K2371" i="3" s="1"/>
  <c r="H2370" i="3"/>
  <c r="K2370" i="3" s="1"/>
  <c r="H2369" i="3"/>
  <c r="K2369" i="3" s="1"/>
  <c r="H2367" i="3"/>
  <c r="K2367" i="3" s="1"/>
  <c r="H2366" i="3"/>
  <c r="K2366" i="3" s="1"/>
  <c r="H2365" i="3"/>
  <c r="H2364" i="3"/>
  <c r="H2363" i="3"/>
  <c r="K2363" i="3" s="1"/>
  <c r="H2362" i="3"/>
  <c r="K2362" i="3" s="1"/>
  <c r="H2361" i="3"/>
  <c r="K2361" i="3" s="1"/>
  <c r="H2359" i="3"/>
  <c r="K2359" i="3" s="1"/>
  <c r="H2358" i="3"/>
  <c r="K2358" i="3" s="1"/>
  <c r="H2357" i="3"/>
  <c r="H2356" i="3"/>
  <c r="I2356" i="3" s="1"/>
  <c r="L2356" i="3" s="1"/>
  <c r="H2355" i="3"/>
  <c r="K2355" i="3" s="1"/>
  <c r="H2354" i="3"/>
  <c r="K2354" i="3" s="1"/>
  <c r="H2352" i="3"/>
  <c r="H2351" i="3"/>
  <c r="H2350" i="3"/>
  <c r="K2350" i="3" s="1"/>
  <c r="H2349" i="3"/>
  <c r="K2349" i="3" s="1"/>
  <c r="H2348" i="3"/>
  <c r="H2347" i="3"/>
  <c r="H2344" i="3"/>
  <c r="K2344" i="3" s="1"/>
  <c r="H2343" i="3"/>
  <c r="K2343" i="3" s="1"/>
  <c r="H2342" i="3"/>
  <c r="K2342" i="3" s="1"/>
  <c r="H2341" i="3"/>
  <c r="H2340" i="3"/>
  <c r="K2340" i="3" s="1"/>
  <c r="H2338" i="3"/>
  <c r="K2338" i="3" s="1"/>
  <c r="H2337" i="3"/>
  <c r="H2336" i="3"/>
  <c r="H2335" i="3"/>
  <c r="K2335" i="3" s="1"/>
  <c r="H2334" i="3"/>
  <c r="K2334" i="3" s="1"/>
  <c r="H2333" i="3"/>
  <c r="H2332" i="3"/>
  <c r="I2332" i="3" s="1"/>
  <c r="L2332" i="3" s="1"/>
  <c r="H2331" i="3"/>
  <c r="K2331" i="3" s="1"/>
  <c r="H2330" i="3"/>
  <c r="K2330" i="3" s="1"/>
  <c r="H2329" i="3"/>
  <c r="H2327" i="3"/>
  <c r="K2327" i="3" s="1"/>
  <c r="H2326" i="3"/>
  <c r="K2326" i="3" s="1"/>
  <c r="H2325" i="3"/>
  <c r="H2324" i="3"/>
  <c r="H2323" i="3"/>
  <c r="K2323" i="3" s="1"/>
  <c r="H2322" i="3"/>
  <c r="K2322" i="3" s="1"/>
  <c r="H2321" i="3"/>
  <c r="H2320" i="3"/>
  <c r="K2320" i="3" s="1"/>
  <c r="H2319" i="3"/>
  <c r="K2319" i="3" s="1"/>
  <c r="H2318" i="3"/>
  <c r="K2318" i="3" s="1"/>
  <c r="H2316" i="3"/>
  <c r="H2315" i="3"/>
  <c r="H2314" i="3"/>
  <c r="K2314" i="3" s="1"/>
  <c r="H2313" i="3"/>
  <c r="K2313" i="3" s="1"/>
  <c r="H2312" i="3"/>
  <c r="H2311" i="3"/>
  <c r="H2310" i="3"/>
  <c r="K2310" i="3" s="1"/>
  <c r="H2309" i="3"/>
  <c r="H2308" i="3"/>
  <c r="H2307" i="3"/>
  <c r="K2307" i="3" s="1"/>
  <c r="H2306" i="3"/>
  <c r="I2306" i="3" s="1"/>
  <c r="L2306" i="3" s="1"/>
  <c r="H2305" i="3"/>
  <c r="H2304" i="3"/>
  <c r="K2304" i="3" s="1"/>
  <c r="H2302" i="3"/>
  <c r="H2301" i="3"/>
  <c r="K2301" i="3" s="1"/>
  <c r="H2300" i="3"/>
  <c r="H2299" i="3"/>
  <c r="K2299" i="3" s="1"/>
  <c r="H2298" i="3"/>
  <c r="K2298" i="3" s="1"/>
  <c r="H2297" i="3"/>
  <c r="K2297" i="3" s="1"/>
  <c r="H2296" i="3"/>
  <c r="K2296" i="3" s="1"/>
  <c r="H2294" i="3"/>
  <c r="K2294" i="3" s="1"/>
  <c r="H2293" i="3"/>
  <c r="I2293" i="3" s="1"/>
  <c r="L2293" i="3" s="1"/>
  <c r="H2291" i="3"/>
  <c r="H2290" i="3"/>
  <c r="H2289" i="3"/>
  <c r="K2289" i="3" s="1"/>
  <c r="H2288" i="3"/>
  <c r="K2288" i="3" s="1"/>
  <c r="H2287" i="3"/>
  <c r="K2287" i="3" s="1"/>
  <c r="H2286" i="3"/>
  <c r="K2286" i="3" s="1"/>
  <c r="H2285" i="3"/>
  <c r="K2285" i="3" s="1"/>
  <c r="H2284" i="3"/>
  <c r="H2283" i="3"/>
  <c r="K2283" i="3" s="1"/>
  <c r="H2282" i="3"/>
  <c r="H2281" i="3"/>
  <c r="H2280" i="3"/>
  <c r="K2280" i="3" s="1"/>
  <c r="H2279" i="3"/>
  <c r="H2277" i="3"/>
  <c r="K2277" i="3" s="1"/>
  <c r="H2276" i="3"/>
  <c r="I2276" i="3" s="1"/>
  <c r="L2276" i="3" s="1"/>
  <c r="H2275" i="3"/>
  <c r="K2275" i="3" s="1"/>
  <c r="H2274" i="3"/>
  <c r="K2274" i="3" s="1"/>
  <c r="H2273" i="3"/>
  <c r="H2272" i="3"/>
  <c r="H2271" i="3"/>
  <c r="H2270" i="3"/>
  <c r="K2270" i="3" s="1"/>
  <c r="H2269" i="3"/>
  <c r="H2268" i="3"/>
  <c r="K2268" i="3" s="1"/>
  <c r="H2267" i="3"/>
  <c r="K2267" i="3" s="1"/>
  <c r="H2266" i="3"/>
  <c r="H2265" i="3"/>
  <c r="H2263" i="3"/>
  <c r="K2263" i="3" s="1"/>
  <c r="H2262" i="3"/>
  <c r="K2262" i="3" s="1"/>
  <c r="H2261" i="3"/>
  <c r="H2260" i="3"/>
  <c r="K2260" i="3" s="1"/>
  <c r="H2258" i="3"/>
  <c r="H2257" i="3"/>
  <c r="H2256" i="3"/>
  <c r="K2256" i="3" s="1"/>
  <c r="H2255" i="3"/>
  <c r="K2255" i="3" s="1"/>
  <c r="H2254" i="3"/>
  <c r="K2254" i="3" s="1"/>
  <c r="H2253" i="3"/>
  <c r="H2251" i="3"/>
  <c r="I2251" i="3" s="1"/>
  <c r="L2251" i="3" s="1"/>
  <c r="H2250" i="3"/>
  <c r="H2249" i="3"/>
  <c r="K2249" i="3" s="1"/>
  <c r="H2248" i="3"/>
  <c r="K2248" i="3" s="1"/>
  <c r="H2246" i="3"/>
  <c r="H2245" i="3"/>
  <c r="H2244" i="3"/>
  <c r="H2243" i="3"/>
  <c r="K2243" i="3" s="1"/>
  <c r="H2242" i="3"/>
  <c r="K2242" i="3" s="1"/>
  <c r="H2240" i="3"/>
  <c r="K2240" i="3" s="1"/>
  <c r="H2239" i="3"/>
  <c r="H2238" i="3"/>
  <c r="K2238" i="3" s="1"/>
  <c r="H2236" i="3"/>
  <c r="H2235" i="3"/>
  <c r="H2234" i="3"/>
  <c r="I2234" i="3" s="1"/>
  <c r="L2234" i="3" s="1"/>
  <c r="H2233" i="3"/>
  <c r="K2233" i="3" s="1"/>
  <c r="H2232" i="3"/>
  <c r="H2231" i="3"/>
  <c r="K2231" i="3" s="1"/>
  <c r="H2230" i="3"/>
  <c r="H2229" i="3"/>
  <c r="K2229" i="3" s="1"/>
  <c r="H2228" i="3"/>
  <c r="K2228" i="3" s="1"/>
  <c r="H2227" i="3"/>
  <c r="K2227" i="3" s="1"/>
  <c r="H2226" i="3"/>
  <c r="K2226" i="3" s="1"/>
  <c r="H2225" i="3"/>
  <c r="K2225" i="3" s="1"/>
  <c r="H2224" i="3"/>
  <c r="H2222" i="3"/>
  <c r="H2221" i="3"/>
  <c r="K2221" i="3" s="1"/>
  <c r="H2220" i="3"/>
  <c r="H2219" i="3"/>
  <c r="H2218" i="3"/>
  <c r="H2217" i="3"/>
  <c r="H2216" i="3"/>
  <c r="K2216" i="3" s="1"/>
  <c r="H2215" i="3"/>
  <c r="K2215" i="3" s="1"/>
  <c r="H2214" i="3"/>
  <c r="H2213" i="3"/>
  <c r="K2213" i="3" s="1"/>
  <c r="H2212" i="3"/>
  <c r="H2211" i="3"/>
  <c r="H2210" i="3"/>
  <c r="H353" i="3"/>
  <c r="K353" i="3" s="1"/>
  <c r="H352" i="3"/>
  <c r="H351" i="3"/>
  <c r="H350" i="3"/>
  <c r="H349" i="3"/>
  <c r="H348" i="3"/>
  <c r="K348" i="3" s="1"/>
  <c r="H347" i="3"/>
  <c r="K347" i="3" s="1"/>
  <c r="H346" i="3"/>
  <c r="K346" i="3" s="1"/>
  <c r="H345" i="3"/>
  <c r="H344" i="3"/>
  <c r="H343" i="3"/>
  <c r="H342" i="3"/>
  <c r="K342" i="3" s="1"/>
  <c r="H2150" i="3"/>
  <c r="K2150" i="3" s="1"/>
  <c r="H2149" i="3"/>
  <c r="H2147" i="3"/>
  <c r="H2146" i="3"/>
  <c r="K2146" i="3" s="1"/>
  <c r="H2145" i="3"/>
  <c r="H2144" i="3"/>
  <c r="K2144" i="3" s="1"/>
  <c r="H2143" i="3"/>
  <c r="K2143" i="3" s="1"/>
  <c r="H2142" i="3"/>
  <c r="K2142" i="3" s="1"/>
  <c r="H2141" i="3"/>
  <c r="H2140" i="3"/>
  <c r="H2139" i="3"/>
  <c r="H2138" i="3"/>
  <c r="H2137" i="3"/>
  <c r="H2136" i="3"/>
  <c r="H2135" i="3"/>
  <c r="K2135" i="3" s="1"/>
  <c r="H2134" i="3"/>
  <c r="K2134" i="3" s="1"/>
  <c r="H2133" i="3"/>
  <c r="H2132" i="3"/>
  <c r="H2131" i="3"/>
  <c r="K2131" i="3" s="1"/>
  <c r="H2130" i="3"/>
  <c r="K2130" i="3" s="1"/>
  <c r="H2129" i="3"/>
  <c r="K2129" i="3" s="1"/>
  <c r="H2127" i="3"/>
  <c r="K2127" i="3" s="1"/>
  <c r="H2126" i="3"/>
  <c r="H2124" i="3"/>
  <c r="K2124" i="3" s="1"/>
  <c r="H2123" i="3"/>
  <c r="H2122" i="3"/>
  <c r="H2121" i="3"/>
  <c r="K2121" i="3" s="1"/>
  <c r="H2120" i="3"/>
  <c r="K2120" i="3" s="1"/>
  <c r="H2119" i="3"/>
  <c r="H2118" i="3"/>
  <c r="K2118" i="3" s="1"/>
  <c r="H2117" i="3"/>
  <c r="K2117" i="3" s="1"/>
  <c r="H2116" i="3"/>
  <c r="K2116" i="3" s="1"/>
  <c r="H2115" i="3"/>
  <c r="H2114" i="3"/>
  <c r="H2113" i="3"/>
  <c r="H2112" i="3"/>
  <c r="I2112" i="3" s="1"/>
  <c r="L2112" i="3" s="1"/>
  <c r="H2111" i="3"/>
  <c r="H2110" i="3"/>
  <c r="H2109" i="3"/>
  <c r="K2109" i="3" s="1"/>
  <c r="H2107" i="3"/>
  <c r="K2107" i="3" s="1"/>
  <c r="H2106" i="3"/>
  <c r="H2105" i="3"/>
  <c r="K2105" i="3" s="1"/>
  <c r="H2104" i="3"/>
  <c r="K2104" i="3" s="1"/>
  <c r="H2103" i="3"/>
  <c r="K2103" i="3" s="1"/>
  <c r="H2102" i="3"/>
  <c r="H2101" i="3"/>
  <c r="H2100" i="3"/>
  <c r="K2100" i="3" s="1"/>
  <c r="H2099" i="3"/>
  <c r="H2098" i="3"/>
  <c r="H2097" i="3"/>
  <c r="H2096" i="3"/>
  <c r="K2096" i="3" s="1"/>
  <c r="H2095" i="3"/>
  <c r="K2095" i="3" s="1"/>
  <c r="H2094" i="3"/>
  <c r="K2094" i="3" s="1"/>
  <c r="H2093" i="3"/>
  <c r="K2093" i="3" s="1"/>
  <c r="H2092" i="3"/>
  <c r="K2092" i="3" s="1"/>
  <c r="H2091" i="3"/>
  <c r="K2091" i="3" s="1"/>
  <c r="H2090" i="3"/>
  <c r="K2090" i="3" s="1"/>
  <c r="H2089" i="3"/>
  <c r="K2089" i="3" s="1"/>
  <c r="H339" i="3"/>
  <c r="K339" i="3" s="1"/>
  <c r="H338" i="3"/>
  <c r="K338" i="3" s="1"/>
  <c r="H337" i="3"/>
  <c r="H336" i="3"/>
  <c r="H2080" i="3"/>
  <c r="H2078" i="3"/>
  <c r="K2078" i="3" s="1"/>
  <c r="H2077" i="3"/>
  <c r="H2071" i="3"/>
  <c r="K2071" i="3" s="1"/>
  <c r="H2068" i="3"/>
  <c r="K2068" i="3" s="1"/>
  <c r="H2067" i="3"/>
  <c r="K2067" i="3" s="1"/>
  <c r="H2066" i="3"/>
  <c r="K2066" i="3" s="1"/>
  <c r="H2065" i="3"/>
  <c r="H2060" i="3"/>
  <c r="K2060" i="3" s="1"/>
  <c r="H2059" i="3"/>
  <c r="K2059" i="3" s="1"/>
  <c r="H2058" i="3"/>
  <c r="K2058" i="3" s="1"/>
  <c r="H2057" i="3"/>
  <c r="H2056" i="3"/>
  <c r="K2056" i="3" s="1"/>
  <c r="H2055" i="3"/>
  <c r="K2055" i="3" s="1"/>
  <c r="H2054" i="3"/>
  <c r="K2054" i="3" s="1"/>
  <c r="H2053" i="3"/>
  <c r="K2053" i="3" s="1"/>
  <c r="H2052" i="3"/>
  <c r="K2052" i="3" s="1"/>
  <c r="H2051" i="3"/>
  <c r="K2051" i="3" s="1"/>
  <c r="H2050" i="3"/>
  <c r="H2049" i="3"/>
  <c r="H2048" i="3"/>
  <c r="H2047" i="3"/>
  <c r="H2046" i="3"/>
  <c r="K2046" i="3" s="1"/>
  <c r="H2045" i="3"/>
  <c r="H2044" i="3"/>
  <c r="K2044" i="3" s="1"/>
  <c r="H2043" i="3"/>
  <c r="K2043" i="3" s="1"/>
  <c r="H2042" i="3"/>
  <c r="I2042" i="3" s="1"/>
  <c r="L2042" i="3" s="1"/>
  <c r="H2041" i="3"/>
  <c r="H2040" i="3"/>
  <c r="H2039" i="3"/>
  <c r="I2039" i="3" s="1"/>
  <c r="L2039" i="3" s="1"/>
  <c r="H2038" i="3"/>
  <c r="K2038" i="3" s="1"/>
  <c r="H2036" i="3"/>
  <c r="H2035" i="3"/>
  <c r="K2035" i="3" s="1"/>
  <c r="H2034" i="3"/>
  <c r="H2033" i="3"/>
  <c r="H2032" i="3"/>
  <c r="K2032" i="3" s="1"/>
  <c r="H2031" i="3"/>
  <c r="K2031" i="3" s="1"/>
  <c r="H2030" i="3"/>
  <c r="K2030" i="3" s="1"/>
  <c r="H2029" i="3"/>
  <c r="K2029" i="3" s="1"/>
  <c r="H2028" i="3"/>
  <c r="K2028" i="3" s="1"/>
  <c r="H2027" i="3"/>
  <c r="H2026" i="3"/>
  <c r="H2025" i="3"/>
  <c r="K2025" i="3" s="1"/>
  <c r="H2024" i="3"/>
  <c r="H2023" i="3"/>
  <c r="K2023" i="3" s="1"/>
  <c r="H2022" i="3"/>
  <c r="K2022" i="3" s="1"/>
  <c r="H2021" i="3"/>
  <c r="H2020" i="3"/>
  <c r="K2020" i="3" s="1"/>
  <c r="H2019" i="3"/>
  <c r="K2019" i="3" s="1"/>
  <c r="H2017" i="3"/>
  <c r="K2017" i="3" s="1"/>
  <c r="H2016" i="3"/>
  <c r="H2015" i="3"/>
  <c r="K2015" i="3" s="1"/>
  <c r="H2014" i="3"/>
  <c r="K2014" i="3" s="1"/>
  <c r="H2013" i="3"/>
  <c r="K2013" i="3" s="1"/>
  <c r="H2012" i="3"/>
  <c r="I2012" i="3" s="1"/>
  <c r="L2012" i="3" s="1"/>
  <c r="H2011" i="3"/>
  <c r="H2010" i="3"/>
  <c r="K2010" i="3" s="1"/>
  <c r="H2009" i="3"/>
  <c r="K2009" i="3" s="1"/>
  <c r="H2008" i="3"/>
  <c r="H2007" i="3"/>
  <c r="I2007" i="3" s="1"/>
  <c r="L2007" i="3" s="1"/>
  <c r="H2006" i="3"/>
  <c r="H2005" i="3"/>
  <c r="K2005" i="3" s="1"/>
  <c r="H2004" i="3"/>
  <c r="H2003" i="3"/>
  <c r="H2002" i="3"/>
  <c r="K2002" i="3" s="1"/>
  <c r="H2001" i="3"/>
  <c r="K2001" i="3" s="1"/>
  <c r="H2000" i="3"/>
  <c r="H1999" i="3"/>
  <c r="H1998" i="3"/>
  <c r="H1997" i="3"/>
  <c r="H1996" i="3"/>
  <c r="K1996" i="3" s="1"/>
  <c r="H1995" i="3"/>
  <c r="H1994" i="3"/>
  <c r="H1992" i="3"/>
  <c r="K1992" i="3" s="1"/>
  <c r="H1991" i="3"/>
  <c r="H1990" i="3"/>
  <c r="I1990" i="3" s="1"/>
  <c r="L1990" i="3" s="1"/>
  <c r="H1989" i="3"/>
  <c r="K1989" i="3" s="1"/>
  <c r="H1988" i="3"/>
  <c r="K1988" i="3" s="1"/>
  <c r="H1985" i="3"/>
  <c r="H1983" i="3"/>
  <c r="K1983" i="3" s="1"/>
  <c r="H1982" i="3"/>
  <c r="K1982" i="3" s="1"/>
  <c r="H1981" i="3"/>
  <c r="H1980" i="3"/>
  <c r="H1979" i="3"/>
  <c r="K1979" i="3" s="1"/>
  <c r="H316" i="3"/>
  <c r="K316" i="3" s="1"/>
  <c r="H334" i="3"/>
  <c r="K334" i="3" s="1"/>
  <c r="H332" i="3"/>
  <c r="H331" i="3"/>
  <c r="K331" i="3" s="1"/>
  <c r="H330" i="3"/>
  <c r="K330" i="3" s="1"/>
  <c r="H329" i="3"/>
  <c r="H328" i="3"/>
  <c r="H327" i="3"/>
  <c r="K327" i="3" s="1"/>
  <c r="H326" i="3"/>
  <c r="H325" i="3"/>
  <c r="K325" i="3" s="1"/>
  <c r="H323" i="3"/>
  <c r="H322" i="3"/>
  <c r="K322" i="3" s="1"/>
  <c r="H321" i="3"/>
  <c r="K321" i="3" s="1"/>
  <c r="H319" i="3"/>
  <c r="K319" i="3" s="1"/>
  <c r="H309" i="3"/>
  <c r="H307" i="3"/>
  <c r="H302" i="3"/>
  <c r="H301" i="3"/>
  <c r="K301" i="3" s="1"/>
  <c r="H299" i="3"/>
  <c r="H1977" i="3"/>
  <c r="H1976" i="3"/>
  <c r="K1976" i="3" s="1"/>
  <c r="H1975" i="3"/>
  <c r="K1975" i="3" s="1"/>
  <c r="H1974" i="3"/>
  <c r="H1973" i="3"/>
  <c r="H1972" i="3"/>
  <c r="K1972" i="3" s="1"/>
  <c r="H1971" i="3"/>
  <c r="K1971" i="3" s="1"/>
  <c r="H1970" i="3"/>
  <c r="K1970" i="3" s="1"/>
  <c r="H1969" i="3"/>
  <c r="H1968" i="3"/>
  <c r="H1967" i="3"/>
  <c r="K1967" i="3" s="1"/>
  <c r="H1966" i="3"/>
  <c r="H1965" i="3"/>
  <c r="H1964" i="3"/>
  <c r="H1963" i="3"/>
  <c r="K1963" i="3" s="1"/>
  <c r="H1962" i="3"/>
  <c r="K1962" i="3" s="1"/>
  <c r="H1961" i="3"/>
  <c r="H1960" i="3"/>
  <c r="K1960" i="3" s="1"/>
  <c r="H1958" i="3"/>
  <c r="K1958" i="3" s="1"/>
  <c r="H1957" i="3"/>
  <c r="K1957" i="3" s="1"/>
  <c r="H1955" i="3"/>
  <c r="K1955" i="3" s="1"/>
  <c r="H1954" i="3"/>
  <c r="H1953" i="3"/>
  <c r="K1953" i="3" s="1"/>
  <c r="H1952" i="3"/>
  <c r="H1950" i="3"/>
  <c r="H1949" i="3"/>
  <c r="H1948" i="3"/>
  <c r="K1948" i="3" s="1"/>
  <c r="H1946" i="3"/>
  <c r="H1945" i="3"/>
  <c r="H1944" i="3"/>
  <c r="K1944" i="3" s="1"/>
  <c r="H1942" i="3"/>
  <c r="K1942" i="3" s="1"/>
  <c r="H1941" i="3"/>
  <c r="H1940" i="3"/>
  <c r="K1940" i="3" s="1"/>
  <c r="H1939" i="3"/>
  <c r="K1939" i="3" s="1"/>
  <c r="H1938" i="3"/>
  <c r="H1937" i="3"/>
  <c r="H1935" i="3"/>
  <c r="H1934" i="3"/>
  <c r="K1934" i="3" s="1"/>
  <c r="H1933" i="3"/>
  <c r="H1932" i="3"/>
  <c r="H1931" i="3"/>
  <c r="H1930" i="3"/>
  <c r="H1928" i="3"/>
  <c r="K1928" i="3" s="1"/>
  <c r="H1927" i="3"/>
  <c r="K1927" i="3" s="1"/>
  <c r="H1926" i="3"/>
  <c r="H1925" i="3"/>
  <c r="K1925" i="3" s="1"/>
  <c r="H1923" i="3"/>
  <c r="K1923" i="3" s="1"/>
  <c r="H1922" i="3"/>
  <c r="H1921" i="3"/>
  <c r="K1921" i="3" s="1"/>
  <c r="H1919" i="3"/>
  <c r="K1919" i="3" s="1"/>
  <c r="H1918" i="3"/>
  <c r="H1917" i="3"/>
  <c r="H1914" i="3"/>
  <c r="H1913" i="3"/>
  <c r="K1913" i="3" s="1"/>
  <c r="H1912" i="3"/>
  <c r="K1912" i="3" s="1"/>
  <c r="H1911" i="3"/>
  <c r="K1911" i="3" s="1"/>
  <c r="H1910" i="3"/>
  <c r="H1908" i="3"/>
  <c r="I1908" i="3" s="1"/>
  <c r="L1908" i="3" s="1"/>
  <c r="H1907" i="3"/>
  <c r="H1906" i="3"/>
  <c r="H1905" i="3"/>
  <c r="I1905" i="3" s="1"/>
  <c r="L1905" i="3" s="1"/>
  <c r="H1904" i="3"/>
  <c r="K1904" i="3" s="1"/>
  <c r="H1902" i="3"/>
  <c r="K1902" i="3" s="1"/>
  <c r="H1901" i="3"/>
  <c r="H1900" i="3"/>
  <c r="K1900" i="3" s="1"/>
  <c r="H1899" i="3"/>
  <c r="K1899" i="3" s="1"/>
  <c r="H1898" i="3"/>
  <c r="K1898" i="3" s="1"/>
  <c r="H1897" i="3"/>
  <c r="K1897" i="3" s="1"/>
  <c r="H1896" i="3"/>
  <c r="H1895" i="3"/>
  <c r="K1895" i="3" s="1"/>
  <c r="H1894" i="3"/>
  <c r="H1893" i="3"/>
  <c r="H1892" i="3"/>
  <c r="K1892" i="3" s="1"/>
  <c r="H1891" i="3"/>
  <c r="K1891" i="3" s="1"/>
  <c r="H1889" i="3"/>
  <c r="K1889" i="3" s="1"/>
  <c r="H1888" i="3"/>
  <c r="K1888" i="3" s="1"/>
  <c r="H1887" i="3"/>
  <c r="H1886" i="3"/>
  <c r="K1886" i="3" s="1"/>
  <c r="H1885" i="3"/>
  <c r="H1884" i="3"/>
  <c r="K1884" i="3" s="1"/>
  <c r="H1883" i="3"/>
  <c r="K1883" i="3" s="1"/>
  <c r="H1882" i="3"/>
  <c r="I1882" i="3" s="1"/>
  <c r="L1882" i="3" s="1"/>
  <c r="H1881" i="3"/>
  <c r="H1880" i="3"/>
  <c r="K1880" i="3" s="1"/>
  <c r="H1879" i="3"/>
  <c r="K1879" i="3" s="1"/>
  <c r="H1878" i="3"/>
  <c r="K1878" i="3" s="1"/>
  <c r="H1876" i="3"/>
  <c r="K1876" i="3" s="1"/>
  <c r="H1875" i="3"/>
  <c r="H1874" i="3"/>
  <c r="K1874" i="3" s="1"/>
  <c r="H1873" i="3"/>
  <c r="H1872" i="3"/>
  <c r="K1872" i="3" s="1"/>
  <c r="H1871" i="3"/>
  <c r="K1871" i="3" s="1"/>
  <c r="H1870" i="3"/>
  <c r="K1870" i="3" s="1"/>
  <c r="H1869" i="3"/>
  <c r="H1868" i="3"/>
  <c r="H1867" i="3"/>
  <c r="I1867" i="3" s="1"/>
  <c r="L1867" i="3" s="1"/>
  <c r="H1866" i="3"/>
  <c r="K1866" i="3" s="1"/>
  <c r="H1865" i="3"/>
  <c r="H1859" i="3"/>
  <c r="H1858" i="3"/>
  <c r="K1858" i="3" s="1"/>
  <c r="H1857" i="3"/>
  <c r="K1857" i="3" s="1"/>
  <c r="H1845" i="3"/>
  <c r="H1844" i="3"/>
  <c r="H1842" i="3"/>
  <c r="H1840" i="3"/>
  <c r="I1840" i="3" s="1"/>
  <c r="L1840" i="3" s="1"/>
  <c r="H1837" i="3"/>
  <c r="H1836" i="3"/>
  <c r="K1836" i="3" s="1"/>
  <c r="H1835" i="3"/>
  <c r="K1835" i="3" s="1"/>
  <c r="H1832" i="3"/>
  <c r="K1832" i="3" s="1"/>
  <c r="H1828" i="3"/>
  <c r="H1827" i="3"/>
  <c r="K1827" i="3" s="1"/>
  <c r="H1826" i="3"/>
  <c r="I1826" i="3" s="1"/>
  <c r="L1826" i="3" s="1"/>
  <c r="H1825" i="3"/>
  <c r="K1825" i="3" s="1"/>
  <c r="H1824" i="3"/>
  <c r="H1819" i="3"/>
  <c r="K1819" i="3" s="1"/>
  <c r="H1817" i="3"/>
  <c r="H1816" i="3"/>
  <c r="H1814" i="3"/>
  <c r="H1811" i="3"/>
  <c r="H1809" i="3"/>
  <c r="H1808" i="3"/>
  <c r="K1808" i="3" s="1"/>
  <c r="H1807" i="3"/>
  <c r="K1807" i="3" s="1"/>
  <c r="H1802" i="3"/>
  <c r="H1801" i="3"/>
  <c r="H1800" i="3"/>
  <c r="K1800" i="3" s="1"/>
  <c r="H1798" i="3"/>
  <c r="I1798" i="3" s="1"/>
  <c r="L1798" i="3" s="1"/>
  <c r="H1796" i="3"/>
  <c r="H1793" i="3"/>
  <c r="H1791" i="3"/>
  <c r="K1791" i="3" s="1"/>
  <c r="H1790" i="3"/>
  <c r="H1787" i="3"/>
  <c r="H1781" i="3"/>
  <c r="H1780" i="3"/>
  <c r="K1780" i="3" s="1"/>
  <c r="H1779" i="3"/>
  <c r="K1779" i="3" s="1"/>
  <c r="H1777" i="3"/>
  <c r="H1775" i="3"/>
  <c r="I1775" i="3" s="1"/>
  <c r="L1775" i="3" s="1"/>
  <c r="H1774" i="3"/>
  <c r="K1774" i="3" s="1"/>
  <c r="H1770" i="3"/>
  <c r="H1767" i="3"/>
  <c r="H1766" i="3"/>
  <c r="H1765" i="3"/>
  <c r="H1764" i="3"/>
  <c r="H1762" i="3"/>
  <c r="I1762" i="3" s="1"/>
  <c r="L1762" i="3" s="1"/>
  <c r="H1754" i="3"/>
  <c r="K1754" i="3" s="1"/>
  <c r="H1753" i="3"/>
  <c r="K1753" i="3" s="1"/>
  <c r="H1752" i="3"/>
  <c r="K1752" i="3" s="1"/>
  <c r="H1751" i="3"/>
  <c r="H1750" i="3"/>
  <c r="K1750" i="3" s="1"/>
  <c r="H1748" i="3"/>
  <c r="H1743" i="3"/>
  <c r="K1743" i="3" s="1"/>
  <c r="H1741" i="3"/>
  <c r="K1741" i="3" s="1"/>
  <c r="H1738" i="3"/>
  <c r="H1734" i="3"/>
  <c r="H1735" i="3"/>
  <c r="K1735" i="3" s="1"/>
  <c r="H1722" i="3"/>
  <c r="H1721" i="3"/>
  <c r="H1720" i="3"/>
  <c r="K1720" i="3" s="1"/>
  <c r="H1709" i="3"/>
  <c r="K1709" i="3" s="1"/>
  <c r="H1706" i="3"/>
  <c r="K1706" i="3" s="1"/>
  <c r="H1705" i="3"/>
  <c r="K1705" i="3" s="1"/>
  <c r="H1703" i="3"/>
  <c r="K1703" i="3" s="1"/>
  <c r="H1699" i="3"/>
  <c r="K1699" i="3" s="1"/>
  <c r="H1698" i="3"/>
  <c r="H1697" i="3"/>
  <c r="H1696" i="3"/>
  <c r="I1696" i="3" s="1"/>
  <c r="L1696" i="3" s="1"/>
  <c r="H1695" i="3"/>
  <c r="I1695" i="3" s="1"/>
  <c r="L1695" i="3" s="1"/>
  <c r="H1694" i="3"/>
  <c r="K1694" i="3" s="1"/>
  <c r="H1693" i="3"/>
  <c r="K1693" i="3" s="1"/>
  <c r="H1689" i="3"/>
  <c r="K1689" i="3" s="1"/>
  <c r="H1686" i="3"/>
  <c r="H1685" i="3"/>
  <c r="H1684" i="3"/>
  <c r="K1684" i="3" s="1"/>
  <c r="H1683" i="3"/>
  <c r="H1682" i="3"/>
  <c r="K1682" i="3" s="1"/>
  <c r="H1679" i="3"/>
  <c r="K1679" i="3" s="1"/>
  <c r="H1671" i="3"/>
  <c r="H1670" i="3"/>
  <c r="H1669" i="3"/>
  <c r="H1668" i="3"/>
  <c r="K1668" i="3" s="1"/>
  <c r="H1648" i="3"/>
  <c r="K1648" i="3" s="1"/>
  <c r="H1647" i="3"/>
  <c r="I1647" i="3" s="1"/>
  <c r="L1647" i="3" s="1"/>
  <c r="H1646" i="3"/>
  <c r="H1645" i="3"/>
  <c r="H1644" i="3"/>
  <c r="K1644" i="3" s="1"/>
  <c r="H1643" i="3"/>
  <c r="K1643" i="3" s="1"/>
  <c r="H1642" i="3"/>
  <c r="K1642" i="3" s="1"/>
  <c r="H1641" i="3"/>
  <c r="K1641" i="3" s="1"/>
  <c r="H1640" i="3"/>
  <c r="K1640" i="3" s="1"/>
  <c r="H1639" i="3"/>
  <c r="H1638" i="3"/>
  <c r="H1637" i="3"/>
  <c r="H1636" i="3"/>
  <c r="K1636" i="3" s="1"/>
  <c r="H1632" i="3"/>
  <c r="K1632" i="3" s="1"/>
  <c r="H1629" i="3"/>
  <c r="I1629" i="3" s="1"/>
  <c r="L1629" i="3" s="1"/>
  <c r="H1628" i="3"/>
  <c r="H1627" i="3"/>
  <c r="K1627" i="3" s="1"/>
  <c r="H1617" i="3"/>
  <c r="H1616" i="3"/>
  <c r="H297" i="3"/>
  <c r="K297" i="3" s="1"/>
  <c r="H296" i="3"/>
  <c r="K296" i="3" s="1"/>
  <c r="H295" i="3"/>
  <c r="K295" i="3" s="1"/>
  <c r="H294" i="3"/>
  <c r="K294" i="3" s="1"/>
  <c r="H293" i="3"/>
  <c r="H292" i="3"/>
  <c r="K292" i="3" s="1"/>
  <c r="H291" i="3"/>
  <c r="K291" i="3" s="1"/>
  <c r="H290" i="3"/>
  <c r="K290" i="3" s="1"/>
  <c r="H289" i="3"/>
  <c r="K289" i="3" s="1"/>
  <c r="H288" i="3"/>
  <c r="K288" i="3" s="1"/>
  <c r="H287" i="3"/>
  <c r="K287" i="3" s="1"/>
  <c r="H286" i="3"/>
  <c r="H285" i="3"/>
  <c r="K285" i="3" s="1"/>
  <c r="H284" i="3"/>
  <c r="K284" i="3" s="1"/>
  <c r="H283" i="3"/>
  <c r="K283" i="3" s="1"/>
  <c r="H282" i="3"/>
  <c r="K282" i="3" s="1"/>
  <c r="H281" i="3"/>
  <c r="H280" i="3"/>
  <c r="K280" i="3" s="1"/>
  <c r="H279" i="3"/>
  <c r="K279" i="3" s="1"/>
  <c r="H278" i="3"/>
  <c r="K278" i="3" s="1"/>
  <c r="H277" i="3"/>
  <c r="K277" i="3" s="1"/>
  <c r="H276" i="3"/>
  <c r="H275" i="3"/>
  <c r="K275" i="3" s="1"/>
  <c r="H274" i="3"/>
  <c r="H273" i="3"/>
  <c r="K273" i="3" s="1"/>
  <c r="H272" i="3"/>
  <c r="K272" i="3" s="1"/>
  <c r="H271" i="3"/>
  <c r="K271" i="3" s="1"/>
  <c r="H270" i="3"/>
  <c r="K270" i="3" s="1"/>
  <c r="H269" i="3"/>
  <c r="H268" i="3"/>
  <c r="K268" i="3" s="1"/>
  <c r="H267" i="3"/>
  <c r="K267" i="3" s="1"/>
  <c r="H266" i="3"/>
  <c r="K266" i="3" s="1"/>
  <c r="H265" i="3"/>
  <c r="K265" i="3" s="1"/>
  <c r="H264" i="3"/>
  <c r="K264" i="3" s="1"/>
  <c r="H262" i="3"/>
  <c r="K262" i="3" s="1"/>
  <c r="H261" i="3"/>
  <c r="H260" i="3"/>
  <c r="H258" i="3"/>
  <c r="K258" i="3" s="1"/>
  <c r="H257" i="3"/>
  <c r="K257" i="3" s="1"/>
  <c r="H256" i="3"/>
  <c r="K256" i="3" s="1"/>
  <c r="H255" i="3"/>
  <c r="H254" i="3"/>
  <c r="K254" i="3" s="1"/>
  <c r="H253" i="3"/>
  <c r="K253" i="3" s="1"/>
  <c r="H252" i="3"/>
  <c r="H251" i="3"/>
  <c r="K251" i="3" s="1"/>
  <c r="H250" i="3"/>
  <c r="K250" i="3" s="1"/>
  <c r="H249" i="3"/>
  <c r="H248" i="3"/>
  <c r="H247" i="3"/>
  <c r="H246" i="3"/>
  <c r="K246" i="3" s="1"/>
  <c r="H245" i="3"/>
  <c r="K245" i="3" s="1"/>
  <c r="H244" i="3"/>
  <c r="H243" i="3"/>
  <c r="H242" i="3"/>
  <c r="K242" i="3" s="1"/>
  <c r="H241" i="3"/>
  <c r="K241" i="3" s="1"/>
  <c r="H240" i="3"/>
  <c r="H235" i="3"/>
  <c r="H234" i="3"/>
  <c r="K234" i="3" s="1"/>
  <c r="H233" i="3"/>
  <c r="K233" i="3" s="1"/>
  <c r="H232" i="3"/>
  <c r="K232" i="3" s="1"/>
  <c r="H231" i="3"/>
  <c r="K231" i="3" s="1"/>
  <c r="H230" i="3"/>
  <c r="K230" i="3" s="1"/>
  <c r="H229" i="3"/>
  <c r="K229" i="3" s="1"/>
  <c r="H228" i="3"/>
  <c r="H227" i="3"/>
  <c r="H226" i="3"/>
  <c r="K226" i="3" s="1"/>
  <c r="H1614" i="3"/>
  <c r="K1614" i="3" s="1"/>
  <c r="H1613" i="3"/>
  <c r="H1612" i="3"/>
  <c r="H1611" i="3"/>
  <c r="K1611" i="3" s="1"/>
  <c r="H1610" i="3"/>
  <c r="H1607" i="3"/>
  <c r="H1606" i="3"/>
  <c r="K1606" i="3" s="1"/>
  <c r="H1605" i="3"/>
  <c r="H1604" i="3"/>
  <c r="H222" i="3"/>
  <c r="H218" i="3"/>
  <c r="H217" i="3"/>
  <c r="K217" i="3" s="1"/>
  <c r="H215" i="3"/>
  <c r="H213" i="3"/>
  <c r="K213" i="3" s="1"/>
  <c r="H212" i="3"/>
  <c r="H211" i="3"/>
  <c r="K211" i="3" s="1"/>
  <c r="H210" i="3"/>
  <c r="K210" i="3" s="1"/>
  <c r="H208" i="3"/>
  <c r="H207" i="3"/>
  <c r="K207" i="3" s="1"/>
  <c r="H206" i="3"/>
  <c r="K206" i="3" s="1"/>
  <c r="H204" i="3"/>
  <c r="K204" i="3" s="1"/>
  <c r="H203" i="3"/>
  <c r="K203" i="3" s="1"/>
  <c r="H202" i="3"/>
  <c r="K202" i="3" s="1"/>
  <c r="H197" i="3"/>
  <c r="K197" i="3" s="1"/>
  <c r="H196" i="3"/>
  <c r="H195" i="3"/>
  <c r="K195" i="3" s="1"/>
  <c r="H194" i="3"/>
  <c r="K194" i="3" s="1"/>
  <c r="H193" i="3"/>
  <c r="K193" i="3" s="1"/>
  <c r="H192" i="3"/>
  <c r="K192" i="3" s="1"/>
  <c r="H190" i="3"/>
  <c r="H189" i="3"/>
  <c r="H188" i="3"/>
  <c r="K188" i="3" s="1"/>
  <c r="H179" i="3"/>
  <c r="H178" i="3"/>
  <c r="K178" i="3" s="1"/>
  <c r="H173" i="3"/>
  <c r="H171" i="3"/>
  <c r="K171" i="3" s="1"/>
  <c r="H170" i="3"/>
  <c r="K170" i="3" s="1"/>
  <c r="H169" i="3"/>
  <c r="K169" i="3" s="1"/>
  <c r="H168" i="3"/>
  <c r="K168" i="3" s="1"/>
  <c r="H167" i="3"/>
  <c r="K167" i="3" s="1"/>
  <c r="H166" i="3"/>
  <c r="H165" i="3"/>
  <c r="K165" i="3" s="1"/>
  <c r="H164" i="3"/>
  <c r="H163" i="3"/>
  <c r="K163" i="3" s="1"/>
  <c r="H162" i="3"/>
  <c r="K162" i="3" s="1"/>
  <c r="H161" i="3"/>
  <c r="K161" i="3" s="1"/>
  <c r="H160" i="3"/>
  <c r="H159" i="3"/>
  <c r="K159" i="3" s="1"/>
  <c r="H158" i="3"/>
  <c r="K158" i="3" s="1"/>
  <c r="H157" i="3"/>
  <c r="H155" i="3"/>
  <c r="K155" i="3" s="1"/>
  <c r="H154" i="3"/>
  <c r="H153" i="3"/>
  <c r="K153" i="3" s="1"/>
  <c r="H152" i="3"/>
  <c r="H149" i="3"/>
  <c r="K149" i="3" s="1"/>
  <c r="H148" i="3"/>
  <c r="K148" i="3" s="1"/>
  <c r="H142" i="3"/>
  <c r="K142" i="3" s="1"/>
  <c r="H141" i="3"/>
  <c r="H140" i="3"/>
  <c r="K140" i="3" s="1"/>
  <c r="H139" i="3"/>
  <c r="K139" i="3" s="1"/>
  <c r="H137" i="3"/>
  <c r="K137" i="3" s="1"/>
  <c r="H136" i="3"/>
  <c r="K136" i="3" s="1"/>
  <c r="H135" i="3"/>
  <c r="H134" i="3"/>
  <c r="K134" i="3" s="1"/>
  <c r="H133" i="3"/>
  <c r="K133" i="3" s="1"/>
  <c r="H132" i="3"/>
  <c r="K132" i="3" s="1"/>
  <c r="H130" i="3"/>
  <c r="K130" i="3" s="1"/>
  <c r="H129" i="3"/>
  <c r="K129" i="3" s="1"/>
  <c r="H128" i="3"/>
  <c r="K128" i="3" s="1"/>
  <c r="H127" i="3"/>
  <c r="K127" i="3" s="1"/>
  <c r="H124" i="3"/>
  <c r="K124" i="3" s="1"/>
  <c r="H117" i="3"/>
  <c r="K117" i="3" s="1"/>
  <c r="H116" i="3"/>
  <c r="K116" i="3" s="1"/>
  <c r="H115" i="3"/>
  <c r="K115" i="3" s="1"/>
  <c r="H114" i="3"/>
  <c r="H113" i="3"/>
  <c r="K113" i="3" s="1"/>
  <c r="H112" i="3"/>
  <c r="K112" i="3" s="1"/>
  <c r="H111" i="3"/>
  <c r="K111" i="3" s="1"/>
  <c r="H107" i="3"/>
  <c r="K107" i="3" s="1"/>
  <c r="H103" i="3"/>
  <c r="K103" i="3" s="1"/>
  <c r="H1597" i="3"/>
  <c r="K1597" i="3" s="1"/>
  <c r="H1596" i="3"/>
  <c r="K1596" i="3" s="1"/>
  <c r="H1595" i="3"/>
  <c r="I1595" i="3" s="1"/>
  <c r="L1595" i="3" s="1"/>
  <c r="H1594" i="3"/>
  <c r="H1593" i="3"/>
  <c r="K1593" i="3" s="1"/>
  <c r="H1592" i="3"/>
  <c r="I1592" i="3" s="1"/>
  <c r="L1592" i="3" s="1"/>
  <c r="H1591" i="3"/>
  <c r="H1590" i="3"/>
  <c r="H1589" i="3"/>
  <c r="K1589" i="3" s="1"/>
  <c r="H1588" i="3"/>
  <c r="H1587" i="3"/>
  <c r="H1586" i="3"/>
  <c r="I1586" i="3" s="1"/>
  <c r="L1586" i="3" s="1"/>
  <c r="H1585" i="3"/>
  <c r="K1585" i="3" s="1"/>
  <c r="H1584" i="3"/>
  <c r="H1583" i="3"/>
  <c r="H1582" i="3"/>
  <c r="H1581" i="3"/>
  <c r="K1581" i="3" s="1"/>
  <c r="H1580" i="3"/>
  <c r="H1578" i="3"/>
  <c r="H1577" i="3"/>
  <c r="K1577" i="3" s="1"/>
  <c r="H1576" i="3"/>
  <c r="K1576" i="3" s="1"/>
  <c r="H1575" i="3"/>
  <c r="H1574" i="3"/>
  <c r="H1573" i="3"/>
  <c r="K1573" i="3" s="1"/>
  <c r="H1572" i="3"/>
  <c r="K1572" i="3" s="1"/>
  <c r="H1571" i="3"/>
  <c r="H1570" i="3"/>
  <c r="H1569" i="3"/>
  <c r="K1569" i="3" s="1"/>
  <c r="H1568" i="3"/>
  <c r="K1568" i="3" s="1"/>
  <c r="H1564" i="3"/>
  <c r="H1563" i="3"/>
  <c r="K1563" i="3" s="1"/>
  <c r="H1562" i="3"/>
  <c r="I1562" i="3" s="1"/>
  <c r="L1562" i="3" s="1"/>
  <c r="H1561" i="3"/>
  <c r="K1561" i="3" s="1"/>
  <c r="H1560" i="3"/>
  <c r="H1559" i="3"/>
  <c r="K1559" i="3" s="1"/>
  <c r="H1558" i="3"/>
  <c r="K1558" i="3" s="1"/>
  <c r="H1557" i="3"/>
  <c r="H1556" i="3"/>
  <c r="H1555" i="3"/>
  <c r="H1554" i="3"/>
  <c r="K1554" i="3" s="1"/>
  <c r="H1551" i="3"/>
  <c r="K1551" i="3" s="1"/>
  <c r="H1550" i="3"/>
  <c r="H1545" i="3"/>
  <c r="K1545" i="3" s="1"/>
  <c r="H1539" i="3"/>
  <c r="H1538" i="3"/>
  <c r="K1538" i="3" s="1"/>
  <c r="H1537" i="3"/>
  <c r="H1536" i="3"/>
  <c r="H1535" i="3"/>
  <c r="K1535" i="3" s="1"/>
  <c r="H1534" i="3"/>
  <c r="K1534" i="3" s="1"/>
  <c r="H1533" i="3"/>
  <c r="K1533" i="3" s="1"/>
  <c r="H1532" i="3"/>
  <c r="I1532" i="3" s="1"/>
  <c r="L1532" i="3" s="1"/>
  <c r="H1531" i="3"/>
  <c r="H99" i="3"/>
  <c r="K99" i="3" s="1"/>
  <c r="H97" i="3"/>
  <c r="K97" i="3" s="1"/>
  <c r="H96" i="3"/>
  <c r="H95" i="3"/>
  <c r="K95" i="3" s="1"/>
  <c r="H94" i="3"/>
  <c r="K94" i="3" s="1"/>
  <c r="H93" i="3"/>
  <c r="K93" i="3" s="1"/>
  <c r="H92" i="3"/>
  <c r="K92" i="3" s="1"/>
  <c r="H91" i="3"/>
  <c r="H90" i="3"/>
  <c r="K90" i="3" s="1"/>
  <c r="H89" i="3"/>
  <c r="H88" i="3"/>
  <c r="K88" i="3" s="1"/>
  <c r="H87" i="3"/>
  <c r="K87" i="3" s="1"/>
  <c r="H86" i="3"/>
  <c r="K86" i="3" s="1"/>
  <c r="H85" i="3"/>
  <c r="H84" i="3"/>
  <c r="K84" i="3" s="1"/>
  <c r="H83" i="3"/>
  <c r="H1529" i="3"/>
  <c r="H1528" i="3"/>
  <c r="H1527" i="3"/>
  <c r="K1527" i="3" s="1"/>
  <c r="H1526" i="3"/>
  <c r="K1526" i="3" s="1"/>
  <c r="H1525" i="3"/>
  <c r="K1525" i="3" s="1"/>
  <c r="H1524" i="3"/>
  <c r="H1523" i="3"/>
  <c r="H1500" i="3"/>
  <c r="K1500" i="3" s="1"/>
  <c r="H1499" i="3"/>
  <c r="K1499" i="3" s="1"/>
  <c r="H1498" i="3"/>
  <c r="K1498" i="3" s="1"/>
  <c r="H1497" i="3"/>
  <c r="K1497" i="3" s="1"/>
  <c r="H1521" i="3"/>
  <c r="K1521" i="3" s="1"/>
  <c r="H1520" i="3"/>
  <c r="K1520" i="3" s="1"/>
  <c r="H1519" i="3"/>
  <c r="K1519" i="3" s="1"/>
  <c r="H1518" i="3"/>
  <c r="H1517" i="3"/>
  <c r="K1517" i="3" s="1"/>
  <c r="H1515" i="3"/>
  <c r="H1514" i="3"/>
  <c r="H1513" i="3"/>
  <c r="I1513" i="3" s="1"/>
  <c r="L1513" i="3" s="1"/>
  <c r="H1512" i="3"/>
  <c r="H1509" i="3"/>
  <c r="H1508" i="3"/>
  <c r="H1507" i="3"/>
  <c r="K1507" i="3" s="1"/>
  <c r="H1506" i="3"/>
  <c r="K1506" i="3" s="1"/>
  <c r="H1505" i="3"/>
  <c r="I1505" i="3" s="1"/>
  <c r="L1505" i="3" s="1"/>
  <c r="H1504" i="3"/>
  <c r="I1504" i="3" s="1"/>
  <c r="L1504" i="3" s="1"/>
  <c r="H1496" i="3"/>
  <c r="K1496" i="3" s="1"/>
  <c r="H1495" i="3"/>
  <c r="K1495" i="3" s="1"/>
  <c r="H1494" i="3"/>
  <c r="H1493" i="3"/>
  <c r="H1492" i="3"/>
  <c r="H1491" i="3"/>
  <c r="K1491" i="3" s="1"/>
  <c r="H1486" i="3"/>
  <c r="K1486" i="3" s="1"/>
  <c r="H1485" i="3"/>
  <c r="I1485" i="3" s="1"/>
  <c r="L1485" i="3" s="1"/>
  <c r="H1484" i="3"/>
  <c r="K1484" i="3" s="1"/>
  <c r="H1483" i="3"/>
  <c r="K1483" i="3" s="1"/>
  <c r="H1482" i="3"/>
  <c r="H1481" i="3"/>
  <c r="H1479" i="3"/>
  <c r="K1479" i="3" s="1"/>
  <c r="H1478" i="3"/>
  <c r="H1477" i="3"/>
  <c r="H1476" i="3"/>
  <c r="K1476" i="3" s="1"/>
  <c r="H1475" i="3"/>
  <c r="H1474" i="3"/>
  <c r="K1474" i="3" s="1"/>
  <c r="H1472" i="3"/>
  <c r="K1472" i="3" s="1"/>
  <c r="H1471" i="3"/>
  <c r="H1470" i="3"/>
  <c r="K1470" i="3" s="1"/>
  <c r="H1469" i="3"/>
  <c r="K1469" i="3" s="1"/>
  <c r="H1468" i="3"/>
  <c r="K1468" i="3" s="1"/>
  <c r="H1467" i="3"/>
  <c r="H1466" i="3"/>
  <c r="K1466" i="3" s="1"/>
  <c r="H1465" i="3"/>
  <c r="K1465" i="3" s="1"/>
  <c r="H1464" i="3"/>
  <c r="K1464" i="3" s="1"/>
  <c r="H1463" i="3"/>
  <c r="K1463" i="3" s="1"/>
  <c r="H1456" i="3"/>
  <c r="H1455" i="3"/>
  <c r="K1455" i="3" s="1"/>
  <c r="H1454" i="3"/>
  <c r="H1452" i="3"/>
  <c r="H1450" i="3"/>
  <c r="H1449" i="3"/>
  <c r="H1448" i="3"/>
  <c r="H1447" i="3"/>
  <c r="K1447" i="3" s="1"/>
  <c r="H1446" i="3"/>
  <c r="H1445" i="3"/>
  <c r="K1445" i="3" s="1"/>
  <c r="H1437" i="3"/>
  <c r="K1437" i="3" s="1"/>
  <c r="H1436" i="3"/>
  <c r="H1435" i="3"/>
  <c r="K1435" i="3" s="1"/>
  <c r="H1434" i="3"/>
  <c r="H1433" i="3"/>
  <c r="I1433" i="3" s="1"/>
  <c r="L1433" i="3" s="1"/>
  <c r="H1432" i="3"/>
  <c r="K1432" i="3" s="1"/>
  <c r="H1431" i="3"/>
  <c r="K1431" i="3" s="1"/>
  <c r="H1430" i="3"/>
  <c r="I1430" i="3" s="1"/>
  <c r="L1430" i="3" s="1"/>
  <c r="H1429" i="3"/>
  <c r="H1428" i="3"/>
  <c r="H1427" i="3"/>
  <c r="K1427" i="3" s="1"/>
  <c r="H1426" i="3"/>
  <c r="H1425" i="3"/>
  <c r="H1420" i="3"/>
  <c r="H1419" i="3"/>
  <c r="K1419" i="3" s="1"/>
  <c r="H1418" i="3"/>
  <c r="K1418" i="3" s="1"/>
  <c r="H1417" i="3"/>
  <c r="K1417" i="3" s="1"/>
  <c r="H1415" i="3"/>
  <c r="H1411" i="3"/>
  <c r="K1411" i="3" s="1"/>
  <c r="H1410" i="3"/>
  <c r="K1410" i="3" s="1"/>
  <c r="H1409" i="3"/>
  <c r="K1409" i="3" s="1"/>
  <c r="H1408" i="3"/>
  <c r="H1407" i="3"/>
  <c r="K1407" i="3" s="1"/>
  <c r="H1406" i="3"/>
  <c r="K1406" i="3" s="1"/>
  <c r="H1405" i="3"/>
  <c r="H1402" i="3"/>
  <c r="K1402" i="3" s="1"/>
  <c r="H1401" i="3"/>
  <c r="K1401" i="3" s="1"/>
  <c r="H1400" i="3"/>
  <c r="H1398" i="3"/>
  <c r="K1398" i="3" s="1"/>
  <c r="H1396" i="3"/>
  <c r="H1395" i="3"/>
  <c r="K1395" i="3" s="1"/>
  <c r="H1394" i="3"/>
  <c r="H1392" i="3"/>
  <c r="K1392" i="3" s="1"/>
  <c r="H1391" i="3"/>
  <c r="H1390" i="3"/>
  <c r="H1389" i="3"/>
  <c r="I1389" i="3" s="1"/>
  <c r="L1389" i="3" s="1"/>
  <c r="H1388" i="3"/>
  <c r="K1388" i="3" s="1"/>
  <c r="H1387" i="3"/>
  <c r="K1387" i="3" s="1"/>
  <c r="H1386" i="3"/>
  <c r="K1386" i="3" s="1"/>
  <c r="H1385" i="3"/>
  <c r="H1384" i="3"/>
  <c r="K1384" i="3" s="1"/>
  <c r="H1382" i="3"/>
  <c r="H1381" i="3"/>
  <c r="K1381" i="3" s="1"/>
  <c r="H1380" i="3"/>
  <c r="K1380" i="3" s="1"/>
  <c r="H1379" i="3"/>
  <c r="K1379" i="3" s="1"/>
  <c r="H1378" i="3"/>
  <c r="H1377" i="3"/>
  <c r="K1377" i="3" s="1"/>
  <c r="H1376" i="3"/>
  <c r="K1376" i="3" s="1"/>
  <c r="H1374" i="3"/>
  <c r="H1373" i="3"/>
  <c r="K1373" i="3" s="1"/>
  <c r="H1372" i="3"/>
  <c r="K1372" i="3" s="1"/>
  <c r="H1371" i="3"/>
  <c r="H1370" i="3"/>
  <c r="K1370" i="3" s="1"/>
  <c r="H1369" i="3"/>
  <c r="I1369" i="3" s="1"/>
  <c r="L1369" i="3" s="1"/>
  <c r="H1367" i="3"/>
  <c r="K1367" i="3" s="1"/>
  <c r="H1366" i="3"/>
  <c r="H1365" i="3"/>
  <c r="H1364" i="3"/>
  <c r="H1363" i="3"/>
  <c r="K1363" i="3" s="1"/>
  <c r="H1362" i="3"/>
  <c r="H1361" i="3"/>
  <c r="H1360" i="3"/>
  <c r="K1360" i="3" s="1"/>
  <c r="H1359" i="3"/>
  <c r="K1359" i="3" s="1"/>
  <c r="H1358" i="3"/>
  <c r="H1357" i="3"/>
  <c r="K1357" i="3" s="1"/>
  <c r="H1345" i="3"/>
  <c r="K1345" i="3" s="1"/>
  <c r="H1344" i="3"/>
  <c r="K1344" i="3" s="1"/>
  <c r="H1343" i="3"/>
  <c r="K1343" i="3" s="1"/>
  <c r="H1340" i="3"/>
  <c r="H1336" i="3"/>
  <c r="K1336" i="3" s="1"/>
  <c r="H1335" i="3"/>
  <c r="K1335" i="3" s="1"/>
  <c r="H1333" i="3"/>
  <c r="H1334" i="3"/>
  <c r="H1330" i="3"/>
  <c r="K1330" i="3" s="1"/>
  <c r="H1329" i="3"/>
  <c r="K1329" i="3" s="1"/>
  <c r="H1328" i="3"/>
  <c r="H1324" i="3"/>
  <c r="H1319" i="3"/>
  <c r="H1318" i="3"/>
  <c r="K1318" i="3" s="1"/>
  <c r="H1310" i="3"/>
  <c r="K1310" i="3" s="1"/>
  <c r="H1308" i="3"/>
  <c r="H1299" i="3"/>
  <c r="K1299" i="3" s="1"/>
  <c r="H1305" i="3"/>
  <c r="K1305" i="3" s="1"/>
  <c r="H1304" i="3"/>
  <c r="K1304" i="3" s="1"/>
  <c r="H1303" i="3"/>
  <c r="I1303" i="3" s="1"/>
  <c r="L1303" i="3" s="1"/>
  <c r="H1302" i="3"/>
  <c r="H1301" i="3"/>
  <c r="H1300" i="3"/>
  <c r="H1297" i="3"/>
  <c r="H1295" i="3"/>
  <c r="K1295" i="3" s="1"/>
  <c r="H1294" i="3"/>
  <c r="K1294" i="3" s="1"/>
  <c r="H1293" i="3"/>
  <c r="H1292" i="3"/>
  <c r="H1289" i="3"/>
  <c r="K1289" i="3" s="1"/>
  <c r="H1288" i="3"/>
  <c r="K1288" i="3" s="1"/>
  <c r="H1287" i="3"/>
  <c r="H1285" i="3"/>
  <c r="K1285" i="3" s="1"/>
  <c r="H1284" i="3"/>
  <c r="K1284" i="3" s="1"/>
  <c r="H1283" i="3"/>
  <c r="I1283" i="3" s="1"/>
  <c r="L1283" i="3" s="1"/>
  <c r="H1282" i="3"/>
  <c r="H1281" i="3"/>
  <c r="H1280" i="3"/>
  <c r="K1280" i="3" s="1"/>
  <c r="H1279" i="3"/>
  <c r="K1279" i="3" s="1"/>
  <c r="H1278" i="3"/>
  <c r="K1278" i="3" s="1"/>
  <c r="H1277" i="3"/>
  <c r="H1276" i="3"/>
  <c r="K1276" i="3" s="1"/>
  <c r="H1275" i="3"/>
  <c r="I1275" i="3" s="1"/>
  <c r="L1275" i="3" s="1"/>
  <c r="H1273" i="3"/>
  <c r="K1273" i="3" s="1"/>
  <c r="H1272" i="3"/>
  <c r="K1272" i="3" s="1"/>
  <c r="H1271" i="3"/>
  <c r="H1270" i="3"/>
  <c r="H1269" i="3"/>
  <c r="H1268" i="3"/>
  <c r="H1267" i="3"/>
  <c r="K1267" i="3" s="1"/>
  <c r="H1266" i="3"/>
  <c r="H1265" i="3"/>
  <c r="K1265" i="3" s="1"/>
  <c r="H1264" i="3"/>
  <c r="K1264" i="3" s="1"/>
  <c r="H1263" i="3"/>
  <c r="K1263" i="3" s="1"/>
  <c r="H1249" i="3"/>
  <c r="I1249" i="3" s="1"/>
  <c r="L1249" i="3" s="1"/>
  <c r="H1248" i="3"/>
  <c r="H1247" i="3"/>
  <c r="I1247" i="3" s="1"/>
  <c r="L1247" i="3" s="1"/>
  <c r="H1246" i="3"/>
  <c r="H1245" i="3"/>
  <c r="H1244" i="3"/>
  <c r="K1244" i="3" s="1"/>
  <c r="H1243" i="3"/>
  <c r="K1243" i="3" s="1"/>
  <c r="H1242" i="3"/>
  <c r="K1242" i="3" s="1"/>
  <c r="H1241" i="3"/>
  <c r="H1240" i="3"/>
  <c r="H1239" i="3"/>
  <c r="K1239" i="3" s="1"/>
  <c r="H1235" i="3"/>
  <c r="H1234" i="3"/>
  <c r="H1233" i="3"/>
  <c r="H1232" i="3"/>
  <c r="K1232" i="3" s="1"/>
  <c r="H1231" i="3"/>
  <c r="H1230" i="3"/>
  <c r="H1229" i="3"/>
  <c r="H1228" i="3"/>
  <c r="K1228" i="3" s="1"/>
  <c r="H1227" i="3"/>
  <c r="K1227" i="3" s="1"/>
  <c r="H1226" i="3"/>
  <c r="H1225" i="3"/>
  <c r="I1225" i="3" s="1"/>
  <c r="L1225" i="3" s="1"/>
  <c r="H1223" i="3"/>
  <c r="K1223" i="3" s="1"/>
  <c r="H1222" i="3"/>
  <c r="K1222" i="3" s="1"/>
  <c r="H1221" i="3"/>
  <c r="H1220" i="3"/>
  <c r="H1219" i="3"/>
  <c r="K1219" i="3" s="1"/>
  <c r="H1218" i="3"/>
  <c r="K1218" i="3" s="1"/>
  <c r="H1217" i="3"/>
  <c r="H1216" i="3"/>
  <c r="I1216" i="3" s="1"/>
  <c r="L1216" i="3" s="1"/>
  <c r="H1215" i="3"/>
  <c r="K1215" i="3" s="1"/>
  <c r="H1214" i="3"/>
  <c r="H1213" i="3"/>
  <c r="H1211" i="3"/>
  <c r="K1211" i="3" s="1"/>
  <c r="H1210" i="3"/>
  <c r="K1210" i="3" s="1"/>
  <c r="H1209" i="3"/>
  <c r="K1209" i="3" s="1"/>
  <c r="H1208" i="3"/>
  <c r="H1207" i="3"/>
  <c r="H1206" i="3"/>
  <c r="K1206" i="3" s="1"/>
  <c r="H1205" i="3"/>
  <c r="H1204" i="3"/>
  <c r="H1203" i="3"/>
  <c r="K1203" i="3" s="1"/>
  <c r="H1202" i="3"/>
  <c r="H1201" i="3"/>
  <c r="I1201" i="3" s="1"/>
  <c r="L1201" i="3" s="1"/>
  <c r="H1199" i="3"/>
  <c r="H1198" i="3"/>
  <c r="H1197" i="3"/>
  <c r="H1196" i="3"/>
  <c r="K1196" i="3" s="1"/>
  <c r="H1195" i="3"/>
  <c r="K1195" i="3" s="1"/>
  <c r="H1194" i="3"/>
  <c r="H1193" i="3"/>
  <c r="H1192" i="3"/>
  <c r="K1192" i="3" s="1"/>
  <c r="H1191" i="3"/>
  <c r="K1191" i="3" s="1"/>
  <c r="H1190" i="3"/>
  <c r="K1190" i="3" s="1"/>
  <c r="H1189" i="3"/>
  <c r="K1189" i="3" s="1"/>
  <c r="H1187" i="3"/>
  <c r="K1187" i="3" s="1"/>
  <c r="H1186" i="3"/>
  <c r="H1185" i="3"/>
  <c r="H1184" i="3"/>
  <c r="K1184" i="3" s="1"/>
  <c r="H1183" i="3"/>
  <c r="K1183" i="3" s="1"/>
  <c r="H1182" i="3"/>
  <c r="H1181" i="3"/>
  <c r="K1181" i="3" s="1"/>
  <c r="H1180" i="3"/>
  <c r="H1179" i="3"/>
  <c r="I1179" i="3" s="1"/>
  <c r="L1179" i="3" s="1"/>
  <c r="H1178" i="3"/>
  <c r="K1178" i="3" s="1"/>
  <c r="H1177" i="3"/>
  <c r="H1175" i="3"/>
  <c r="K1175" i="3" s="1"/>
  <c r="H1174" i="3"/>
  <c r="K1174" i="3" s="1"/>
  <c r="H1173" i="3"/>
  <c r="H1172" i="3"/>
  <c r="H1171" i="3"/>
  <c r="K1171" i="3" s="1"/>
  <c r="H1170" i="3"/>
  <c r="I1170" i="3" s="1"/>
  <c r="L1170" i="3" s="1"/>
  <c r="H1169" i="3"/>
  <c r="K1169" i="3" s="1"/>
  <c r="H1168" i="3"/>
  <c r="K1168" i="3" s="1"/>
  <c r="H1167" i="3"/>
  <c r="I1167" i="3" s="1"/>
  <c r="L1167" i="3" s="1"/>
  <c r="H1166" i="3"/>
  <c r="H1165" i="3"/>
  <c r="H1160" i="3"/>
  <c r="H1159" i="3"/>
  <c r="I1159" i="3" s="1"/>
  <c r="L1159" i="3" s="1"/>
  <c r="H1158" i="3"/>
  <c r="K1158" i="3" s="1"/>
  <c r="H1155" i="3"/>
  <c r="I1155" i="3" s="1"/>
  <c r="L1155" i="3" s="1"/>
  <c r="H1154" i="3"/>
  <c r="I1154" i="3" s="1"/>
  <c r="L1154" i="3" s="1"/>
  <c r="H1153" i="3"/>
  <c r="K1153" i="3" s="1"/>
  <c r="H1152" i="3"/>
  <c r="K1152" i="3" s="1"/>
  <c r="H1151" i="3"/>
  <c r="K1151" i="3" s="1"/>
  <c r="H1150" i="3"/>
  <c r="K1150" i="3" s="1"/>
  <c r="H1145" i="3"/>
  <c r="K1145" i="3" s="1"/>
  <c r="H1144" i="3"/>
  <c r="K1144" i="3" s="1"/>
  <c r="H1143" i="3"/>
  <c r="K1143" i="3" s="1"/>
  <c r="H1142" i="3"/>
  <c r="H1141" i="3"/>
  <c r="H1140" i="3"/>
  <c r="I1140" i="3" s="1"/>
  <c r="L1140" i="3" s="1"/>
  <c r="H1139" i="3"/>
  <c r="I1139" i="3" s="1"/>
  <c r="L1139" i="3" s="1"/>
  <c r="H1138" i="3"/>
  <c r="H1137" i="3"/>
  <c r="K1137" i="3" s="1"/>
  <c r="H1135" i="3"/>
  <c r="K1135" i="3" s="1"/>
  <c r="H1134" i="3"/>
  <c r="I1134" i="3" s="1"/>
  <c r="L1134" i="3" s="1"/>
  <c r="H1133" i="3"/>
  <c r="K1133" i="3" s="1"/>
  <c r="H1132" i="3"/>
  <c r="H1131" i="3"/>
  <c r="H1130" i="3"/>
  <c r="K1130" i="3" s="1"/>
  <c r="H1129" i="3"/>
  <c r="H1128" i="3"/>
  <c r="H1127" i="3"/>
  <c r="K1127" i="3" s="1"/>
  <c r="H1126" i="3"/>
  <c r="K1126" i="3" s="1"/>
  <c r="H1125" i="3"/>
  <c r="H1124" i="3"/>
  <c r="K1124" i="3" s="1"/>
  <c r="H1123" i="3"/>
  <c r="K1123" i="3" s="1"/>
  <c r="H1122" i="3"/>
  <c r="K1122" i="3" s="1"/>
  <c r="H1120" i="3"/>
  <c r="H1117" i="3"/>
  <c r="K1117" i="3" s="1"/>
  <c r="H1116" i="3"/>
  <c r="K1116" i="3" s="1"/>
  <c r="H1115" i="3"/>
  <c r="K1115" i="3" s="1"/>
  <c r="H1114" i="3"/>
  <c r="K1114" i="3" s="1"/>
  <c r="H1113" i="3"/>
  <c r="K1113" i="3" s="1"/>
  <c r="H1112" i="3"/>
  <c r="K1112" i="3" s="1"/>
  <c r="H1111" i="3"/>
  <c r="K1111" i="3" s="1"/>
  <c r="H1110" i="3"/>
  <c r="H1109" i="3"/>
  <c r="H1108" i="3"/>
  <c r="K1108" i="3" s="1"/>
  <c r="H1107" i="3"/>
  <c r="H1106" i="3"/>
  <c r="H1105" i="3"/>
  <c r="K1105" i="3" s="1"/>
  <c r="H1104" i="3"/>
  <c r="H1102" i="3"/>
  <c r="I1102" i="3" s="1"/>
  <c r="L1102" i="3" s="1"/>
  <c r="H1099" i="3"/>
  <c r="H1098" i="3"/>
  <c r="K1098" i="3" s="1"/>
  <c r="H1097" i="3"/>
  <c r="K1097" i="3" s="1"/>
  <c r="H1095" i="3"/>
  <c r="I1095" i="3" s="1"/>
  <c r="L1095" i="3" s="1"/>
  <c r="H1094" i="3"/>
  <c r="H1093" i="3"/>
  <c r="I1093" i="3" s="1"/>
  <c r="L1093" i="3" s="1"/>
  <c r="H1092" i="3"/>
  <c r="H1091" i="3"/>
  <c r="H1090" i="3"/>
  <c r="K1090" i="3" s="1"/>
  <c r="H1089" i="3"/>
  <c r="K1089" i="3" s="1"/>
  <c r="H1088" i="3"/>
  <c r="H1086" i="3"/>
  <c r="H1085" i="3"/>
  <c r="I1085" i="3" s="1"/>
  <c r="L1085" i="3" s="1"/>
  <c r="H224" i="3"/>
  <c r="K224" i="3" s="1"/>
  <c r="H1083" i="3"/>
  <c r="K1083" i="3" s="1"/>
  <c r="H1082" i="3"/>
  <c r="H1081" i="3"/>
  <c r="K1081" i="3" s="1"/>
  <c r="H1080" i="3"/>
  <c r="K1080" i="3" s="1"/>
  <c r="H1079" i="3"/>
  <c r="H1078" i="3"/>
  <c r="K1078" i="3" s="1"/>
  <c r="H1077" i="3"/>
  <c r="K1077" i="3" s="1"/>
  <c r="H1076" i="3"/>
  <c r="K1076" i="3" s="1"/>
  <c r="H1075" i="3"/>
  <c r="K1075" i="3" s="1"/>
  <c r="H1074" i="3"/>
  <c r="K1074" i="3" s="1"/>
  <c r="H1073" i="3"/>
  <c r="H1072" i="3"/>
  <c r="I1072" i="3" s="1"/>
  <c r="L1072" i="3" s="1"/>
  <c r="H1070" i="3"/>
  <c r="K1070" i="3" s="1"/>
  <c r="H1069" i="3"/>
  <c r="H1068" i="3"/>
  <c r="H1066" i="3"/>
  <c r="H1065" i="3"/>
  <c r="K1065" i="3" s="1"/>
  <c r="H1064" i="3"/>
  <c r="K1064" i="3" s="1"/>
  <c r="H1063" i="3"/>
  <c r="H1062" i="3"/>
  <c r="K1062" i="3" s="1"/>
  <c r="H1061" i="3"/>
  <c r="K1061" i="3" s="1"/>
  <c r="H1060" i="3"/>
  <c r="K1060" i="3" s="1"/>
  <c r="H1059" i="3"/>
  <c r="H1058" i="3"/>
  <c r="H1057" i="3"/>
  <c r="H1056" i="3"/>
  <c r="K1056" i="3" s="1"/>
  <c r="H1055" i="3"/>
  <c r="H1054" i="3"/>
  <c r="H1053" i="3"/>
  <c r="H1052" i="3"/>
  <c r="K1052" i="3" s="1"/>
  <c r="H1051" i="3"/>
  <c r="H1050" i="3"/>
  <c r="H1049" i="3"/>
  <c r="K1049" i="3" s="1"/>
  <c r="H1048" i="3"/>
  <c r="I1048" i="3" s="1"/>
  <c r="L1048" i="3" s="1"/>
  <c r="H1047" i="3"/>
  <c r="I1047" i="3" s="1"/>
  <c r="L1047" i="3" s="1"/>
  <c r="H1046" i="3"/>
  <c r="K1046" i="3" s="1"/>
  <c r="H1045" i="3"/>
  <c r="K1045" i="3" s="1"/>
  <c r="H1044" i="3"/>
  <c r="I1044" i="3" s="1"/>
  <c r="L1044" i="3" s="1"/>
  <c r="H1043" i="3"/>
  <c r="K1043" i="3" s="1"/>
  <c r="H1042" i="3"/>
  <c r="K1042" i="3" s="1"/>
  <c r="H1041" i="3"/>
  <c r="I1041" i="3" s="1"/>
  <c r="L1041" i="3" s="1"/>
  <c r="H1038" i="3"/>
  <c r="H1037" i="3"/>
  <c r="H1036" i="3"/>
  <c r="K1036" i="3" s="1"/>
  <c r="H1035" i="3"/>
  <c r="K1035" i="3" s="1"/>
  <c r="H1034" i="3"/>
  <c r="H1032" i="3"/>
  <c r="K1032" i="3" s="1"/>
  <c r="H1031" i="3"/>
  <c r="K1031" i="3" s="1"/>
  <c r="H1030" i="3"/>
  <c r="K1030" i="3" s="1"/>
  <c r="H1028" i="3"/>
  <c r="H1027" i="3"/>
  <c r="H1026" i="3"/>
  <c r="K1026" i="3" s="1"/>
  <c r="H1025" i="3"/>
  <c r="K1025" i="3" s="1"/>
  <c r="H1024" i="3"/>
  <c r="K1024" i="3" s="1"/>
  <c r="H1023" i="3"/>
  <c r="K1023" i="3" s="1"/>
  <c r="H1021" i="3"/>
  <c r="K1021" i="3" s="1"/>
  <c r="H1020" i="3"/>
  <c r="I1020" i="3" s="1"/>
  <c r="L1020" i="3" s="1"/>
  <c r="H1019" i="3"/>
  <c r="H1017" i="3"/>
  <c r="K1017" i="3" s="1"/>
  <c r="H1016" i="3"/>
  <c r="K1016" i="3" s="1"/>
  <c r="H1015" i="3"/>
  <c r="H1014" i="3"/>
  <c r="H1011" i="3"/>
  <c r="K1011" i="3" s="1"/>
  <c r="H1009" i="3"/>
  <c r="H1008" i="3"/>
  <c r="H1007" i="3"/>
  <c r="H1006" i="3"/>
  <c r="I1006" i="3" s="1"/>
  <c r="L1006" i="3" s="1"/>
  <c r="H1003" i="3"/>
  <c r="K1003" i="3" s="1"/>
  <c r="H1002" i="3"/>
  <c r="I1002" i="3" s="1"/>
  <c r="L1002" i="3" s="1"/>
  <c r="H1001" i="3"/>
  <c r="K1001" i="3" s="1"/>
  <c r="H1000" i="3"/>
  <c r="H999" i="3"/>
  <c r="H998" i="3"/>
  <c r="K998" i="3" s="1"/>
  <c r="H997" i="3"/>
  <c r="H996" i="3"/>
  <c r="H995" i="3"/>
  <c r="K995" i="3" s="1"/>
  <c r="H994" i="3"/>
  <c r="K994" i="3" s="1"/>
  <c r="H993" i="3"/>
  <c r="H992" i="3"/>
  <c r="H991" i="3"/>
  <c r="I991" i="3" s="1"/>
  <c r="L991" i="3" s="1"/>
  <c r="H990" i="3"/>
  <c r="K990" i="3" s="1"/>
  <c r="H989" i="3"/>
  <c r="K989" i="3" s="1"/>
  <c r="H988" i="3"/>
  <c r="H987" i="3"/>
  <c r="K987" i="3" s="1"/>
  <c r="H986" i="3"/>
  <c r="K986" i="3" s="1"/>
  <c r="H985" i="3"/>
  <c r="K985" i="3" s="1"/>
  <c r="H984" i="3"/>
  <c r="K984" i="3" s="1"/>
  <c r="H983" i="3"/>
  <c r="K983" i="3" s="1"/>
  <c r="H982" i="3"/>
  <c r="I982" i="3" s="1"/>
  <c r="L982" i="3" s="1"/>
  <c r="H981" i="3"/>
  <c r="K981" i="3" s="1"/>
  <c r="H980" i="3"/>
  <c r="H979" i="3"/>
  <c r="K979" i="3" s="1"/>
  <c r="H978" i="3"/>
  <c r="H977" i="3"/>
  <c r="H976" i="3"/>
  <c r="I976" i="3" s="1"/>
  <c r="L976" i="3" s="1"/>
  <c r="H975" i="3"/>
  <c r="K975" i="3" s="1"/>
  <c r="H974" i="3"/>
  <c r="H973" i="3"/>
  <c r="H972" i="3"/>
  <c r="I972" i="3" s="1"/>
  <c r="L972" i="3" s="1"/>
  <c r="H971" i="3"/>
  <c r="K971" i="3" s="1"/>
  <c r="H970" i="3"/>
  <c r="H969" i="3"/>
  <c r="H968" i="3"/>
  <c r="K968" i="3" s="1"/>
  <c r="H967" i="3"/>
  <c r="K967" i="3" s="1"/>
  <c r="H966" i="3"/>
  <c r="H965" i="3"/>
  <c r="K965" i="3" s="1"/>
  <c r="H964" i="3"/>
  <c r="H963" i="3"/>
  <c r="I963" i="3" s="1"/>
  <c r="L963" i="3" s="1"/>
  <c r="H962" i="3"/>
  <c r="H961" i="3"/>
  <c r="I961" i="3" s="1"/>
  <c r="L961" i="3" s="1"/>
  <c r="H959" i="3"/>
  <c r="I959" i="3" s="1"/>
  <c r="L959" i="3" s="1"/>
  <c r="H958" i="3"/>
  <c r="K958" i="3" s="1"/>
  <c r="H957" i="3"/>
  <c r="H956" i="3"/>
  <c r="I956" i="3" s="1"/>
  <c r="L956" i="3" s="1"/>
  <c r="H955" i="3"/>
  <c r="K955" i="3" s="1"/>
  <c r="H954" i="3"/>
  <c r="I954" i="3" s="1"/>
  <c r="L954" i="3" s="1"/>
  <c r="H953" i="3"/>
  <c r="H952" i="3"/>
  <c r="H951" i="3"/>
  <c r="H950" i="3"/>
  <c r="I950" i="3" s="1"/>
  <c r="L950" i="3" s="1"/>
  <c r="H949" i="3"/>
  <c r="H72" i="3"/>
  <c r="K72" i="3" s="1"/>
  <c r="H71" i="3"/>
  <c r="H70" i="3"/>
  <c r="H69" i="3"/>
  <c r="H68" i="3"/>
  <c r="H67" i="3"/>
  <c r="H66" i="3"/>
  <c r="K66" i="3" s="1"/>
  <c r="H65" i="3"/>
  <c r="K65" i="3" s="1"/>
  <c r="H63" i="3"/>
  <c r="H62" i="3"/>
  <c r="K62" i="3" s="1"/>
  <c r="H61" i="3"/>
  <c r="K61" i="3" s="1"/>
  <c r="H60" i="3"/>
  <c r="H58" i="3"/>
  <c r="H57" i="3"/>
  <c r="K57" i="3" s="1"/>
  <c r="H56" i="3"/>
  <c r="K56" i="3" s="1"/>
  <c r="H55" i="3"/>
  <c r="H54" i="3"/>
  <c r="K54" i="3" s="1"/>
  <c r="H53" i="3"/>
  <c r="K53" i="3" s="1"/>
  <c r="H52" i="3"/>
  <c r="H51" i="3"/>
  <c r="K51" i="3" s="1"/>
  <c r="H49" i="3"/>
  <c r="H48" i="3"/>
  <c r="K48" i="3" s="1"/>
  <c r="H47" i="3"/>
  <c r="K47" i="3" s="1"/>
  <c r="H46" i="3"/>
  <c r="K46" i="3" s="1"/>
  <c r="H45" i="3"/>
  <c r="K45" i="3" s="1"/>
  <c r="H44" i="3"/>
  <c r="K44" i="3" s="1"/>
  <c r="H43" i="3"/>
  <c r="H42" i="3"/>
  <c r="K42" i="3" s="1"/>
  <c r="H40" i="3"/>
  <c r="K40" i="3" s="1"/>
  <c r="H38" i="3"/>
  <c r="H37" i="3"/>
  <c r="K37" i="3" s="1"/>
  <c r="H36" i="3"/>
  <c r="H35" i="3"/>
  <c r="K35" i="3" s="1"/>
  <c r="H33" i="3"/>
  <c r="K33" i="3" s="1"/>
  <c r="H32" i="3"/>
  <c r="H31" i="3"/>
  <c r="K31" i="3" s="1"/>
  <c r="H30" i="3"/>
  <c r="K30" i="3" s="1"/>
  <c r="H947" i="3"/>
  <c r="K947" i="3" s="1"/>
  <c r="H946" i="3"/>
  <c r="I946" i="3" s="1"/>
  <c r="L946" i="3" s="1"/>
  <c r="H945" i="3"/>
  <c r="K945" i="3" s="1"/>
  <c r="H944" i="3"/>
  <c r="I944" i="3" s="1"/>
  <c r="L944" i="3" s="1"/>
  <c r="H943" i="3"/>
  <c r="K943" i="3" s="1"/>
  <c r="H942" i="3"/>
  <c r="H941" i="3"/>
  <c r="H940" i="3"/>
  <c r="K940" i="3" s="1"/>
  <c r="H939" i="3"/>
  <c r="K939" i="3" s="1"/>
  <c r="H938" i="3"/>
  <c r="H936" i="3"/>
  <c r="K936" i="3" s="1"/>
  <c r="H934" i="3"/>
  <c r="I934" i="3" s="1"/>
  <c r="L934" i="3" s="1"/>
  <c r="H932" i="3"/>
  <c r="H931" i="3"/>
  <c r="H930" i="3"/>
  <c r="K930" i="3" s="1"/>
  <c r="H929" i="3"/>
  <c r="K929" i="3" s="1"/>
  <c r="H928" i="3"/>
  <c r="K928" i="3" s="1"/>
  <c r="H927" i="3"/>
  <c r="H926" i="3"/>
  <c r="H925" i="3"/>
  <c r="K925" i="3" s="1"/>
  <c r="H924" i="3"/>
  <c r="H923" i="3"/>
  <c r="K923" i="3" s="1"/>
  <c r="H922" i="3"/>
  <c r="I922" i="3" s="1"/>
  <c r="L922" i="3" s="1"/>
  <c r="H921" i="3"/>
  <c r="K921" i="3" s="1"/>
  <c r="H919" i="3"/>
  <c r="K919" i="3" s="1"/>
  <c r="H918" i="3"/>
  <c r="H917" i="3"/>
  <c r="H916" i="3"/>
  <c r="K916" i="3" s="1"/>
  <c r="H915" i="3"/>
  <c r="I915" i="3" s="1"/>
  <c r="L915" i="3" s="1"/>
  <c r="H914" i="3"/>
  <c r="H913" i="3"/>
  <c r="K913" i="3" s="1"/>
  <c r="H912" i="3"/>
  <c r="K912" i="3" s="1"/>
  <c r="H911" i="3"/>
  <c r="I911" i="3" s="1"/>
  <c r="L911" i="3" s="1"/>
  <c r="H909" i="3"/>
  <c r="K909" i="3" s="1"/>
  <c r="H908" i="3"/>
  <c r="K908" i="3" s="1"/>
  <c r="H907" i="3"/>
  <c r="K907" i="3" s="1"/>
  <c r="H906" i="3"/>
  <c r="K906" i="3" s="1"/>
  <c r="H905" i="3"/>
  <c r="H904" i="3"/>
  <c r="H903" i="3"/>
  <c r="K903" i="3" s="1"/>
  <c r="H902" i="3"/>
  <c r="K902" i="3" s="1"/>
  <c r="H901" i="3"/>
  <c r="K901" i="3" s="1"/>
  <c r="H900" i="3"/>
  <c r="H899" i="3"/>
  <c r="K899" i="3" s="1"/>
  <c r="H898" i="3"/>
  <c r="H897" i="3"/>
  <c r="K897" i="3" s="1"/>
  <c r="H896" i="3"/>
  <c r="H895" i="3"/>
  <c r="I895" i="3" s="1"/>
  <c r="L895" i="3" s="1"/>
  <c r="H894" i="3"/>
  <c r="H893" i="3"/>
  <c r="H892" i="3"/>
  <c r="K892" i="3" s="1"/>
  <c r="H891" i="3"/>
  <c r="K891" i="3" s="1"/>
  <c r="H890" i="3"/>
  <c r="K890" i="3" s="1"/>
  <c r="H889" i="3"/>
  <c r="K889" i="3" s="1"/>
  <c r="H888" i="3"/>
  <c r="I888" i="3" s="1"/>
  <c r="L888" i="3" s="1"/>
  <c r="H887" i="3"/>
  <c r="K887" i="3" s="1"/>
  <c r="H886" i="3"/>
  <c r="K886" i="3" s="1"/>
  <c r="H884" i="3"/>
  <c r="H883" i="3"/>
  <c r="I883" i="3" s="1"/>
  <c r="L883" i="3" s="1"/>
  <c r="H882" i="3"/>
  <c r="K882" i="3" s="1"/>
  <c r="H881" i="3"/>
  <c r="H880" i="3"/>
  <c r="H879" i="3"/>
  <c r="H878" i="3"/>
  <c r="K878" i="3" s="1"/>
  <c r="H877" i="3"/>
  <c r="H875" i="3"/>
  <c r="H874" i="3"/>
  <c r="H873" i="3"/>
  <c r="I873" i="3" s="1"/>
  <c r="L873" i="3" s="1"/>
  <c r="H872" i="3"/>
  <c r="K872" i="3" s="1"/>
  <c r="H871" i="3"/>
  <c r="K871" i="3" s="1"/>
  <c r="H870" i="3"/>
  <c r="K870" i="3" s="1"/>
  <c r="H869" i="3"/>
  <c r="K869" i="3" s="1"/>
  <c r="H868" i="3"/>
  <c r="K868" i="3" s="1"/>
  <c r="H867" i="3"/>
  <c r="H863" i="3"/>
  <c r="I863" i="3" s="1"/>
  <c r="L863" i="3" s="1"/>
  <c r="H862" i="3"/>
  <c r="K862" i="3" s="1"/>
  <c r="H861" i="3"/>
  <c r="K861" i="3" s="1"/>
  <c r="H860" i="3"/>
  <c r="K860" i="3" s="1"/>
  <c r="H859" i="3"/>
  <c r="H858" i="3"/>
  <c r="H857" i="3"/>
  <c r="K857" i="3" s="1"/>
  <c r="H854" i="3"/>
  <c r="I854" i="3" s="1"/>
  <c r="L854" i="3" s="1"/>
  <c r="H853" i="3"/>
  <c r="K853" i="3" s="1"/>
  <c r="H852" i="3"/>
  <c r="K852" i="3" s="1"/>
  <c r="H851" i="3"/>
  <c r="K851" i="3" s="1"/>
  <c r="H850" i="3"/>
  <c r="I850" i="3" s="1"/>
  <c r="L850" i="3" s="1"/>
  <c r="H849" i="3"/>
  <c r="K849" i="3" s="1"/>
  <c r="H847" i="3"/>
  <c r="K847" i="3" s="1"/>
  <c r="H846" i="3"/>
  <c r="K846" i="3" s="1"/>
  <c r="H845" i="3"/>
  <c r="K845" i="3" s="1"/>
  <c r="H844" i="3"/>
  <c r="K844" i="3" s="1"/>
  <c r="H843" i="3"/>
  <c r="H842" i="3"/>
  <c r="I842" i="3" s="1"/>
  <c r="L842" i="3" s="1"/>
  <c r="H841" i="3"/>
  <c r="H840" i="3"/>
  <c r="K840" i="3" s="1"/>
  <c r="H839" i="3"/>
  <c r="K839" i="3" s="1"/>
  <c r="H838" i="3"/>
  <c r="K838" i="3" s="1"/>
  <c r="H837" i="3"/>
  <c r="H836" i="3"/>
  <c r="K836" i="3" s="1"/>
  <c r="H835" i="3"/>
  <c r="K835" i="3" s="1"/>
  <c r="H834" i="3"/>
  <c r="H833" i="3"/>
  <c r="H832" i="3"/>
  <c r="H831" i="3"/>
  <c r="K831" i="3" s="1"/>
  <c r="H830" i="3"/>
  <c r="K830" i="3" s="1"/>
  <c r="H829" i="3"/>
  <c r="H828" i="3"/>
  <c r="K828" i="3" s="1"/>
  <c r="H827" i="3"/>
  <c r="K827" i="3" s="1"/>
  <c r="H826" i="3"/>
  <c r="K826" i="3" s="1"/>
  <c r="H825" i="3"/>
  <c r="H824" i="3"/>
  <c r="K824" i="3" s="1"/>
  <c r="H823" i="3"/>
  <c r="K823" i="3" s="1"/>
  <c r="H822" i="3"/>
  <c r="H821" i="3"/>
  <c r="K821" i="3" s="1"/>
  <c r="H818" i="3"/>
  <c r="K818" i="3" s="1"/>
  <c r="H816" i="3"/>
  <c r="K816" i="3" s="1"/>
  <c r="H815" i="3"/>
  <c r="K815" i="3" s="1"/>
  <c r="H814" i="3"/>
  <c r="H813" i="3"/>
  <c r="H812" i="3"/>
  <c r="H811" i="3"/>
  <c r="K811" i="3" s="1"/>
  <c r="H810" i="3"/>
  <c r="H809" i="3"/>
  <c r="K809" i="3" s="1"/>
  <c r="H807" i="3"/>
  <c r="K807" i="3" s="1"/>
  <c r="H806" i="3"/>
  <c r="K806" i="3" s="1"/>
  <c r="H805" i="3"/>
  <c r="H803" i="3"/>
  <c r="H802" i="3"/>
  <c r="K802" i="3" s="1"/>
  <c r="H801" i="3"/>
  <c r="H798" i="3"/>
  <c r="H797" i="3"/>
  <c r="H796" i="3"/>
  <c r="K796" i="3" s="1"/>
  <c r="H795" i="3"/>
  <c r="H794" i="3"/>
  <c r="H793" i="3"/>
  <c r="K793" i="3" s="1"/>
  <c r="H791" i="3"/>
  <c r="I791" i="3" s="1"/>
  <c r="L791" i="3" s="1"/>
  <c r="H790" i="3"/>
  <c r="H789" i="3"/>
  <c r="H788" i="3"/>
  <c r="H787" i="3"/>
  <c r="K787" i="3" s="1"/>
  <c r="H786" i="3"/>
  <c r="I786" i="3" s="1"/>
  <c r="L786" i="3" s="1"/>
  <c r="H785" i="3"/>
  <c r="H784" i="3"/>
  <c r="H780" i="3"/>
  <c r="K780" i="3" s="1"/>
  <c r="H779" i="3"/>
  <c r="K779" i="3" s="1"/>
  <c r="H778" i="3"/>
  <c r="H777" i="3"/>
  <c r="H776" i="3"/>
  <c r="H775" i="3"/>
  <c r="K775" i="3" s="1"/>
  <c r="H774" i="3"/>
  <c r="K774" i="3" s="1"/>
  <c r="H773" i="3"/>
  <c r="K773" i="3" s="1"/>
  <c r="H751" i="3"/>
  <c r="H750" i="3"/>
  <c r="H749" i="3"/>
  <c r="H748" i="3"/>
  <c r="H746" i="3"/>
  <c r="K746" i="3" s="1"/>
  <c r="H745" i="3"/>
  <c r="K745" i="3" s="1"/>
  <c r="H744" i="3"/>
  <c r="H743" i="3"/>
  <c r="K743" i="3" s="1"/>
  <c r="H742" i="3"/>
  <c r="K742" i="3" s="1"/>
  <c r="H741" i="3"/>
  <c r="H740" i="3"/>
  <c r="I740" i="3" s="1"/>
  <c r="L740" i="3" s="1"/>
  <c r="H739" i="3"/>
  <c r="K739" i="3" s="1"/>
  <c r="H738" i="3"/>
  <c r="K738" i="3" s="1"/>
  <c r="H737" i="3"/>
  <c r="H736" i="3"/>
  <c r="K736" i="3" s="1"/>
  <c r="H735" i="3"/>
  <c r="K735" i="3" s="1"/>
  <c r="H734" i="3"/>
  <c r="H733" i="3"/>
  <c r="H731" i="3"/>
  <c r="H730" i="3"/>
  <c r="H729" i="3"/>
  <c r="H728" i="3"/>
  <c r="H727" i="3"/>
  <c r="K727" i="3" s="1"/>
  <c r="H726" i="3"/>
  <c r="K726" i="3" s="1"/>
  <c r="H725" i="3"/>
  <c r="K725" i="3" s="1"/>
  <c r="H724" i="3"/>
  <c r="H722" i="3"/>
  <c r="K722" i="3" s="1"/>
  <c r="H721" i="3"/>
  <c r="K721" i="3" s="1"/>
  <c r="H720" i="3"/>
  <c r="K720" i="3" s="1"/>
  <c r="H719" i="3"/>
  <c r="H717" i="3"/>
  <c r="H716" i="3"/>
  <c r="K716" i="3" s="1"/>
  <c r="H715" i="3"/>
  <c r="K715" i="3" s="1"/>
  <c r="H714" i="3"/>
  <c r="I714" i="3" s="1"/>
  <c r="L714" i="3" s="1"/>
  <c r="H713" i="3"/>
  <c r="H712" i="3"/>
  <c r="H711" i="3"/>
  <c r="K711" i="3" s="1"/>
  <c r="H710" i="3"/>
  <c r="K710" i="3" s="1"/>
  <c r="H709" i="3"/>
  <c r="K709" i="3" s="1"/>
  <c r="H708" i="3"/>
  <c r="K708" i="3" s="1"/>
  <c r="H707" i="3"/>
  <c r="K707" i="3" s="1"/>
  <c r="H706" i="3"/>
  <c r="H704" i="3"/>
  <c r="K704" i="3" s="1"/>
  <c r="H703" i="3"/>
  <c r="K703" i="3" s="1"/>
  <c r="H702" i="3"/>
  <c r="H701" i="3"/>
  <c r="H700" i="3"/>
  <c r="I700" i="3" s="1"/>
  <c r="L700" i="3" s="1"/>
  <c r="H699" i="3"/>
  <c r="K699" i="3" s="1"/>
  <c r="H698" i="3"/>
  <c r="I698" i="3" s="1"/>
  <c r="L698" i="3" s="1"/>
  <c r="H697" i="3"/>
  <c r="H695" i="3"/>
  <c r="K695" i="3" s="1"/>
  <c r="H694" i="3"/>
  <c r="K694" i="3" s="1"/>
  <c r="H693" i="3"/>
  <c r="K693" i="3" s="1"/>
  <c r="H664" i="3"/>
  <c r="I664" i="3" s="1"/>
  <c r="L664" i="3" s="1"/>
  <c r="H663" i="3"/>
  <c r="K663" i="3" s="1"/>
  <c r="H662" i="3"/>
  <c r="K662" i="3" s="1"/>
  <c r="H661" i="3"/>
  <c r="H660" i="3"/>
  <c r="K660" i="3" s="1"/>
  <c r="H659" i="3"/>
  <c r="H657" i="3"/>
  <c r="H656" i="3"/>
  <c r="H655" i="3"/>
  <c r="I655" i="3" s="1"/>
  <c r="L655" i="3" s="1"/>
  <c r="H654" i="3"/>
  <c r="K654" i="3" s="1"/>
  <c r="H653" i="3"/>
  <c r="K653" i="3" s="1"/>
  <c r="H652" i="3"/>
  <c r="I652" i="3" s="1"/>
  <c r="L652" i="3" s="1"/>
  <c r="H651" i="3"/>
  <c r="H650" i="3"/>
  <c r="K650" i="3" s="1"/>
  <c r="H649" i="3"/>
  <c r="H648" i="3"/>
  <c r="H646" i="3"/>
  <c r="H645" i="3"/>
  <c r="K645" i="3" s="1"/>
  <c r="H644" i="3"/>
  <c r="H643" i="3"/>
  <c r="K643" i="3" s="1"/>
  <c r="H642" i="3"/>
  <c r="H641" i="3"/>
  <c r="I641" i="3" s="1"/>
  <c r="L641" i="3" s="1"/>
  <c r="H637" i="3"/>
  <c r="K637" i="3" s="1"/>
  <c r="H636" i="3"/>
  <c r="H635" i="3"/>
  <c r="K635" i="3" s="1"/>
  <c r="H634" i="3"/>
  <c r="I634" i="3" s="1"/>
  <c r="L634" i="3" s="1"/>
  <c r="H633" i="3"/>
  <c r="K633" i="3" s="1"/>
  <c r="H632" i="3"/>
  <c r="K632" i="3" s="1"/>
  <c r="H630" i="3"/>
  <c r="H629" i="3"/>
  <c r="I629" i="3" s="1"/>
  <c r="L629" i="3" s="1"/>
  <c r="H628" i="3"/>
  <c r="K628" i="3" s="1"/>
  <c r="H627" i="3"/>
  <c r="K627" i="3" s="1"/>
  <c r="H626" i="3"/>
  <c r="H625" i="3"/>
  <c r="K625" i="3" s="1"/>
  <c r="H624" i="3"/>
  <c r="K624" i="3" s="1"/>
  <c r="H623" i="3"/>
  <c r="K623" i="3" s="1"/>
  <c r="H622" i="3"/>
  <c r="I622" i="3" s="1"/>
  <c r="L622" i="3" s="1"/>
  <c r="J6" i="3"/>
  <c r="K326" i="3"/>
  <c r="K429" i="3"/>
  <c r="K517" i="3"/>
  <c r="I1256" i="3"/>
  <c r="L1256" i="3" s="1"/>
  <c r="I2926" i="3"/>
  <c r="L2926" i="3" s="1"/>
  <c r="I1730" i="3"/>
  <c r="L1730" i="3" s="1"/>
  <c r="I1709" i="3"/>
  <c r="L1709" i="3" s="1"/>
  <c r="I768" i="3"/>
  <c r="L768" i="3" s="1"/>
  <c r="I760" i="3"/>
  <c r="I2974" i="3"/>
  <c r="L2974" i="3" s="1"/>
  <c r="I1414" i="3"/>
  <c r="L1414" i="3" s="1"/>
  <c r="I2892" i="3"/>
  <c r="L2892" i="3" s="1"/>
  <c r="I2262" i="3"/>
  <c r="L2262" i="3" s="1"/>
  <c r="I1677" i="3"/>
  <c r="L1677" i="3" s="1"/>
  <c r="I2092" i="3"/>
  <c r="L2092" i="3" s="1"/>
  <c r="I1719" i="3"/>
  <c r="L1719" i="3" s="1"/>
  <c r="I1833" i="3"/>
  <c r="L1833" i="3" s="1"/>
  <c r="I2010" i="3"/>
  <c r="L2010" i="3" s="1"/>
  <c r="I2085" i="3"/>
  <c r="L2085" i="3" s="1"/>
  <c r="I1353" i="3"/>
  <c r="L1353" i="3" s="1"/>
  <c r="I1662" i="3"/>
  <c r="L1662" i="3" s="1"/>
  <c r="I2875" i="3"/>
  <c r="L2875" i="3" s="1"/>
  <c r="I2322" i="3"/>
  <c r="L2322" i="3" s="1"/>
  <c r="I1807" i="3"/>
  <c r="L1807" i="3" s="1"/>
  <c r="I1778" i="3"/>
  <c r="L1778" i="3" s="1"/>
  <c r="I3164" i="3"/>
  <c r="L3164" i="3" s="1"/>
  <c r="I3156" i="3"/>
  <c r="L3156" i="3" s="1"/>
  <c r="I3144" i="3"/>
  <c r="L3144" i="3" s="1"/>
  <c r="I3152" i="3"/>
  <c r="L3152" i="3" s="1"/>
  <c r="K2551" i="3"/>
  <c r="I2177" i="3"/>
  <c r="L2177" i="3" s="1"/>
  <c r="I2167" i="3"/>
  <c r="L2167" i="3" s="1"/>
  <c r="I2168" i="3"/>
  <c r="L2168" i="3" s="1"/>
  <c r="K590" i="3"/>
  <c r="I2465" i="3"/>
  <c r="L2465" i="3" s="1"/>
  <c r="K80" i="3"/>
  <c r="I672" i="3"/>
  <c r="L672" i="3" s="1"/>
  <c r="I1652" i="3"/>
  <c r="L1652" i="3" s="1"/>
  <c r="K681" i="3"/>
  <c r="I1438" i="3"/>
  <c r="L1438" i="3" s="1"/>
  <c r="I2460" i="3"/>
  <c r="L2460" i="3" s="1"/>
  <c r="K1399" i="3"/>
  <c r="I3148" i="3"/>
  <c r="L3148" i="3" s="1"/>
  <c r="I764" i="3"/>
  <c r="I2723" i="3"/>
  <c r="L2723" i="3" s="1"/>
  <c r="I1004" i="3"/>
  <c r="L1004" i="3" s="1"/>
  <c r="I2976" i="3"/>
  <c r="L2976" i="3" s="1"/>
  <c r="I1850" i="3"/>
  <c r="L1850" i="3" s="1"/>
  <c r="I1264" i="3"/>
  <c r="L1264" i="3" s="1"/>
  <c r="I650" i="3"/>
  <c r="L650" i="3" s="1"/>
  <c r="I2655" i="3"/>
  <c r="L2655" i="3" s="1"/>
  <c r="I1815" i="3"/>
  <c r="L1815" i="3" s="1"/>
  <c r="I1458" i="3"/>
  <c r="L1458" i="3" s="1"/>
  <c r="I1913" i="3"/>
  <c r="L1913" i="3" s="1"/>
  <c r="I2248" i="3"/>
  <c r="L2248" i="3" s="1"/>
  <c r="I3136" i="3"/>
  <c r="L3136" i="3" s="1"/>
  <c r="I2682" i="3"/>
  <c r="L2682" i="3" s="1"/>
  <c r="I2831" i="3"/>
  <c r="L2831" i="3" s="1"/>
  <c r="I2911" i="3"/>
  <c r="L2911" i="3" s="1"/>
  <c r="I1489" i="3"/>
  <c r="L1489" i="3" s="1"/>
  <c r="I2951" i="3"/>
  <c r="L2951" i="3" s="1"/>
  <c r="I2601" i="3"/>
  <c r="L2601" i="3" s="1"/>
  <c r="I3162" i="3"/>
  <c r="L3162" i="3" s="1"/>
  <c r="I2446" i="3"/>
  <c r="L2446" i="3" s="1"/>
  <c r="I2079" i="3"/>
  <c r="L2079" i="3" s="1"/>
  <c r="I2628" i="3"/>
  <c r="L2628" i="3" s="1"/>
  <c r="I1667" i="3"/>
  <c r="L1667" i="3" s="1"/>
  <c r="I2969" i="3"/>
  <c r="L2969" i="3" s="1"/>
  <c r="I2451" i="3"/>
  <c r="L2451" i="3" s="1"/>
  <c r="I2543" i="3"/>
  <c r="L2543" i="3" s="1"/>
  <c r="K685" i="3"/>
  <c r="I3071" i="3"/>
  <c r="L3071" i="3" s="1"/>
  <c r="I2580" i="3"/>
  <c r="L2580" i="3" s="1"/>
  <c r="K2530" i="3"/>
  <c r="I3154" i="3"/>
  <c r="L3154" i="3" s="1"/>
  <c r="I2823" i="3"/>
  <c r="L2823" i="3" s="1"/>
  <c r="I2967" i="3"/>
  <c r="L2967" i="3" s="1"/>
  <c r="I2593" i="3"/>
  <c r="L2593" i="3" s="1"/>
  <c r="I2810" i="3"/>
  <c r="L2810" i="3" s="1"/>
  <c r="I2517" i="3"/>
  <c r="L2517" i="3" s="1"/>
  <c r="I1511" i="3"/>
  <c r="L1511" i="3" s="1"/>
  <c r="I2362" i="3"/>
  <c r="L2362" i="3" s="1"/>
  <c r="I1187" i="3"/>
  <c r="L1187" i="3" s="1"/>
  <c r="I852" i="3"/>
  <c r="L852" i="3" s="1"/>
  <c r="I2307" i="3"/>
  <c r="L2307" i="3" s="1"/>
  <c r="I2687" i="3"/>
  <c r="L2687" i="3" s="1"/>
  <c r="I1123" i="3"/>
  <c r="L1123" i="3" s="1"/>
  <c r="I2443" i="3"/>
  <c r="L2443" i="3" s="1"/>
  <c r="I2411" i="3"/>
  <c r="L2411" i="3" s="1"/>
  <c r="I2019" i="3"/>
  <c r="L2019" i="3" s="1"/>
  <c r="I2146" i="3"/>
  <c r="L2146" i="3" s="1"/>
  <c r="I1222" i="3"/>
  <c r="L1222" i="3" s="1"/>
  <c r="I1346" i="3"/>
  <c r="L1346" i="3" s="1"/>
  <c r="I2585" i="3"/>
  <c r="L2585" i="3" s="1"/>
  <c r="I1692" i="3"/>
  <c r="L1692" i="3" s="1"/>
  <c r="I1239" i="3"/>
  <c r="L1239" i="3" s="1"/>
  <c r="I1992" i="3"/>
  <c r="L1992" i="3" s="1"/>
  <c r="I3134" i="3"/>
  <c r="L3134" i="3" s="1"/>
  <c r="I2736" i="3"/>
  <c r="L2736" i="3" s="1"/>
  <c r="I2185" i="3"/>
  <c r="L2185" i="3" s="1"/>
  <c r="I1254" i="3"/>
  <c r="L1254" i="3" s="1"/>
  <c r="I2704" i="3"/>
  <c r="L2704" i="3" s="1"/>
  <c r="I1153" i="3"/>
  <c r="L1153" i="3" s="1"/>
  <c r="I1687" i="3"/>
  <c r="L1687" i="3" s="1"/>
  <c r="I2786" i="3"/>
  <c r="L2786" i="3" s="1"/>
  <c r="I3052" i="3"/>
  <c r="L3052" i="3" s="1"/>
  <c r="I2983" i="3"/>
  <c r="L2983" i="3" s="1"/>
  <c r="I3158" i="3"/>
  <c r="L3158" i="3" s="1"/>
  <c r="I2829" i="3"/>
  <c r="L2829" i="3" s="1"/>
  <c r="I2371" i="3"/>
  <c r="L2371" i="3" s="1"/>
  <c r="I1779" i="3"/>
  <c r="L1779" i="3" s="1"/>
  <c r="I3014" i="3"/>
  <c r="L3014" i="3" s="1"/>
  <c r="I1442" i="3"/>
  <c r="L1442" i="3" s="1"/>
  <c r="I2496" i="3"/>
  <c r="L2496" i="3" s="1"/>
  <c r="I2389" i="3"/>
  <c r="L2389" i="3" s="1"/>
  <c r="I2476" i="3"/>
  <c r="L2476" i="3" s="1"/>
  <c r="I2564" i="3"/>
  <c r="L2564" i="3" s="1"/>
  <c r="I1540" i="3"/>
  <c r="L1540" i="3" s="1"/>
  <c r="I2298" i="3"/>
  <c r="L2298" i="3" s="1"/>
  <c r="I2938" i="3"/>
  <c r="L2938" i="3" s="1"/>
  <c r="I2441" i="3"/>
  <c r="L2441" i="3" s="1"/>
  <c r="I1895" i="3"/>
  <c r="L1895" i="3" s="1"/>
  <c r="I2709" i="3"/>
  <c r="L2709" i="3" s="1"/>
  <c r="I3021" i="3"/>
  <c r="L3021" i="3" s="1"/>
  <c r="I2288" i="3"/>
  <c r="L2288" i="3" s="1"/>
  <c r="I2567" i="3"/>
  <c r="L2567" i="3" s="1"/>
  <c r="I2916" i="3"/>
  <c r="L2916" i="3" s="1"/>
  <c r="I3055" i="3"/>
  <c r="L3055" i="3" s="1"/>
  <c r="I2947" i="3"/>
  <c r="L2947" i="3" s="1"/>
  <c r="I766" i="3"/>
  <c r="L766" i="3" s="1"/>
  <c r="I2997" i="3"/>
  <c r="L2997" i="3" s="1"/>
  <c r="I2555" i="3"/>
  <c r="L2555" i="3" s="1"/>
  <c r="I1934" i="3"/>
  <c r="L1934" i="3" s="1"/>
  <c r="I2572" i="3"/>
  <c r="L2572" i="3" s="1"/>
  <c r="I2615" i="3"/>
  <c r="L2615" i="3" s="1"/>
  <c r="I2898" i="3"/>
  <c r="L2898" i="3" s="1"/>
  <c r="I3039" i="3"/>
  <c r="L3039" i="3" s="1"/>
  <c r="I2611" i="3"/>
  <c r="L2611" i="3" s="1"/>
  <c r="I2350" i="3"/>
  <c r="L2350" i="3" s="1"/>
  <c r="I2817" i="3"/>
  <c r="L2817" i="3" s="1"/>
  <c r="I986" i="3"/>
  <c r="L986" i="3" s="1"/>
  <c r="I709" i="3"/>
  <c r="L709" i="3" s="1"/>
  <c r="I1490" i="3"/>
  <c r="L1490" i="3" s="1"/>
  <c r="I2431" i="3"/>
  <c r="L2431" i="3" s="1"/>
  <c r="I1689" i="3"/>
  <c r="L1689" i="3" s="1"/>
  <c r="I2865" i="3"/>
  <c r="L2865" i="3" s="1"/>
  <c r="I504" i="3"/>
  <c r="L504" i="3" s="1"/>
  <c r="I438" i="3"/>
  <c r="L438" i="3" s="1"/>
  <c r="I3062" i="3"/>
  <c r="L3062" i="3" s="1"/>
  <c r="K1490" i="3"/>
  <c r="I3050" i="3"/>
  <c r="L3050" i="3" s="1"/>
  <c r="I2795" i="3"/>
  <c r="L2795" i="3" s="1"/>
  <c r="I2879" i="3"/>
  <c r="L2879" i="3" s="1"/>
  <c r="I2963" i="3"/>
  <c r="L2963" i="3" s="1"/>
  <c r="I2955" i="3"/>
  <c r="L2955" i="3" s="1"/>
  <c r="I3024" i="3"/>
  <c r="L3024" i="3" s="1"/>
  <c r="I2538" i="3"/>
  <c r="L2538" i="3" s="1"/>
  <c r="I1544" i="3"/>
  <c r="L1544" i="3" s="1"/>
  <c r="I1218" i="3"/>
  <c r="L1218" i="3" s="1"/>
  <c r="I2684" i="3"/>
  <c r="L2684" i="3" s="1"/>
  <c r="I2990" i="3"/>
  <c r="L2990" i="3" s="1"/>
  <c r="I1704" i="3"/>
  <c r="L1704" i="3" s="1"/>
  <c r="I2852" i="3"/>
  <c r="L2852" i="3" s="1"/>
  <c r="I2373" i="3"/>
  <c r="L2373" i="3" s="1"/>
  <c r="I1603" i="3"/>
  <c r="L1603" i="3" s="1"/>
  <c r="I2889" i="3"/>
  <c r="L2889" i="3" s="1"/>
  <c r="I1013" i="3"/>
  <c r="L1013" i="3" s="1"/>
  <c r="I1331" i="3"/>
  <c r="L1331" i="3" s="1"/>
  <c r="I2844" i="3"/>
  <c r="L2844" i="3" s="1"/>
  <c r="K2284" i="3"/>
  <c r="I2284" i="3"/>
  <c r="L2284" i="3" s="1"/>
  <c r="I1716" i="3"/>
  <c r="L1716" i="3" s="1"/>
  <c r="I1657" i="3"/>
  <c r="L1657" i="3" s="1"/>
  <c r="I1267" i="3"/>
  <c r="L1267" i="3" s="1"/>
  <c r="I1892" i="3"/>
  <c r="L1892" i="3" s="1"/>
  <c r="K2302" i="3"/>
  <c r="I2302" i="3"/>
  <c r="L2302" i="3" s="1"/>
  <c r="K2999" i="3"/>
  <c r="I2999" i="3"/>
  <c r="L2999" i="3" s="1"/>
  <c r="K866" i="3"/>
  <c r="I866" i="3"/>
  <c r="L866" i="3" s="1"/>
  <c r="K1665" i="3"/>
  <c r="I1665" i="3"/>
  <c r="L1665" i="3" s="1"/>
  <c r="K1674" i="3"/>
  <c r="I1674" i="3"/>
  <c r="L1674" i="3" s="1"/>
  <c r="I2334" i="3"/>
  <c r="L2334" i="3" s="1"/>
  <c r="K1504" i="3"/>
  <c r="K2934" i="3"/>
  <c r="I2934" i="3"/>
  <c r="L2934" i="3" s="1"/>
  <c r="K2949" i="3"/>
  <c r="I2949" i="3"/>
  <c r="L2949" i="3" s="1"/>
  <c r="I1912" i="3"/>
  <c r="L1912" i="3" s="1"/>
  <c r="I1942" i="3"/>
  <c r="L1942" i="3" s="1"/>
  <c r="I2882" i="3"/>
  <c r="L2882" i="3" s="1"/>
  <c r="K3064" i="3"/>
  <c r="I3064" i="3"/>
  <c r="L3064" i="3" s="1"/>
  <c r="K3049" i="3"/>
  <c r="I3049" i="3"/>
  <c r="L3049" i="3" s="1"/>
  <c r="K757" i="3"/>
  <c r="I757" i="3"/>
  <c r="L757" i="3" s="1"/>
  <c r="I847" i="3"/>
  <c r="L847" i="3" s="1"/>
  <c r="K854" i="3"/>
  <c r="K1179" i="3"/>
  <c r="I1982" i="3"/>
  <c r="L1982" i="3" s="1"/>
  <c r="K2641" i="3"/>
  <c r="I2641" i="3"/>
  <c r="L2641" i="3" s="1"/>
  <c r="K2669" i="3"/>
  <c r="I2669" i="3"/>
  <c r="L2669" i="3" s="1"/>
  <c r="K2678" i="3"/>
  <c r="K2706" i="3"/>
  <c r="I2706" i="3"/>
  <c r="L2706" i="3" s="1"/>
  <c r="K2780" i="3"/>
  <c r="I2780" i="3"/>
  <c r="L2780" i="3" s="1"/>
  <c r="I2788" i="3"/>
  <c r="L2788" i="3" s="1"/>
  <c r="K2806" i="3"/>
  <c r="I2806" i="3"/>
  <c r="L2806" i="3" s="1"/>
  <c r="K2814" i="3"/>
  <c r="I2814" i="3"/>
  <c r="L2814" i="3" s="1"/>
  <c r="I2909" i="3"/>
  <c r="L2909" i="3" s="1"/>
  <c r="I1737" i="3"/>
  <c r="L1737" i="3" s="1"/>
  <c r="K2485" i="3"/>
  <c r="K1847" i="3"/>
  <c r="I2521" i="3"/>
  <c r="L2521" i="3" s="1"/>
  <c r="I1360" i="3"/>
  <c r="L1360" i="3" s="1"/>
  <c r="K2510" i="3"/>
  <c r="I2510" i="3"/>
  <c r="L2510" i="3" s="1"/>
  <c r="K3035" i="3"/>
  <c r="I3035" i="3"/>
  <c r="L3035" i="3" s="1"/>
  <c r="I2275" i="3"/>
  <c r="L2275" i="3" s="1"/>
  <c r="I1519" i="3"/>
  <c r="L1519" i="3" s="1"/>
  <c r="K2315" i="3"/>
  <c r="I2315" i="3"/>
  <c r="L2315" i="3" s="1"/>
  <c r="I1152" i="3"/>
  <c r="L1152" i="3" s="1"/>
  <c r="I2035" i="3"/>
  <c r="L2035" i="3" s="1"/>
  <c r="K2402" i="3"/>
  <c r="I2402" i="3"/>
  <c r="L2402" i="3" s="1"/>
  <c r="K2559" i="3"/>
  <c r="I2559" i="3"/>
  <c r="L2559" i="3" s="1"/>
  <c r="K2568" i="3"/>
  <c r="I2568" i="3"/>
  <c r="L2568" i="3" s="1"/>
  <c r="K2576" i="3"/>
  <c r="I2576" i="3"/>
  <c r="L2576" i="3" s="1"/>
  <c r="K2850" i="3"/>
  <c r="K2961" i="3"/>
  <c r="I2961" i="3"/>
  <c r="L2961" i="3" s="1"/>
  <c r="K1140" i="3"/>
  <c r="I1117" i="3"/>
  <c r="L1117" i="3" s="1"/>
  <c r="K1840" i="3"/>
  <c r="I1192" i="3"/>
  <c r="L1192" i="3" s="1"/>
  <c r="I1184" i="3"/>
  <c r="L1184" i="3" s="1"/>
  <c r="I1158" i="3"/>
  <c r="L1158" i="3" s="1"/>
  <c r="K2416" i="3"/>
  <c r="K2431" i="3"/>
  <c r="K2865" i="3"/>
  <c r="I2802" i="3"/>
  <c r="L2802" i="3" s="1"/>
  <c r="I2827" i="3"/>
  <c r="L2827" i="3" s="1"/>
  <c r="I2793" i="3"/>
  <c r="L2793" i="3" s="1"/>
  <c r="I2143" i="3"/>
  <c r="L2143" i="3" s="1"/>
  <c r="I2320" i="3"/>
  <c r="L2320" i="3" s="1"/>
  <c r="I2819" i="3"/>
  <c r="L2819" i="3" s="1"/>
  <c r="I2776" i="3"/>
  <c r="L2776" i="3" s="1"/>
  <c r="I2326" i="3"/>
  <c r="L2326" i="3" s="1"/>
  <c r="I2766" i="3"/>
  <c r="L2766" i="3" s="1"/>
  <c r="I716" i="3"/>
  <c r="L716" i="3" s="1"/>
  <c r="I925" i="3"/>
  <c r="L925" i="3" s="1"/>
  <c r="I663" i="3"/>
  <c r="L663" i="3" s="1"/>
  <c r="I2485" i="3" l="1"/>
  <c r="L2485" i="3" s="1"/>
  <c r="I2493" i="3"/>
  <c r="L2493" i="3" s="1"/>
  <c r="I1847" i="3"/>
  <c r="L1847" i="3" s="1"/>
  <c r="I2531" i="3"/>
  <c r="L2531" i="3" s="1"/>
  <c r="I1577" i="3"/>
  <c r="L1577" i="3" s="1"/>
  <c r="I1316" i="3"/>
  <c r="L1316" i="3" s="1"/>
  <c r="I1258" i="3"/>
  <c r="L1258" i="3" s="1"/>
  <c r="I1747" i="3"/>
  <c r="L1747" i="3" s="1"/>
  <c r="K915" i="3"/>
  <c r="K2112" i="3"/>
  <c r="I2340" i="3"/>
  <c r="L2340" i="3" s="1"/>
  <c r="K1012" i="3"/>
  <c r="K2039" i="3"/>
  <c r="I370" i="3"/>
  <c r="L370" i="3" s="1"/>
  <c r="I1484" i="3"/>
  <c r="L1484" i="3" s="1"/>
  <c r="I2764" i="3"/>
  <c r="L2764" i="3" s="1"/>
  <c r="I2918" i="3"/>
  <c r="L2918" i="3" s="1"/>
  <c r="I862" i="3"/>
  <c r="L862" i="3" s="1"/>
  <c r="I2231" i="3"/>
  <c r="L2231" i="3" s="1"/>
  <c r="I2017" i="3"/>
  <c r="L2017" i="3" s="1"/>
  <c r="I820" i="3"/>
  <c r="L820" i="3" s="1"/>
  <c r="I2689" i="3"/>
  <c r="L2689" i="3" s="1"/>
  <c r="I2905" i="3"/>
  <c r="L2905" i="3" s="1"/>
  <c r="I144" i="3"/>
  <c r="L144" i="3" s="1"/>
  <c r="I525" i="3"/>
  <c r="L525" i="3" s="1"/>
  <c r="I2051" i="3"/>
  <c r="L2051" i="3" s="1"/>
  <c r="I2872" i="3"/>
  <c r="L2872" i="3" s="1"/>
  <c r="I2344" i="3"/>
  <c r="L2344" i="3" s="1"/>
  <c r="I2355" i="3"/>
  <c r="L2355" i="3" s="1"/>
  <c r="I2743" i="3"/>
  <c r="L2743" i="3" s="1"/>
  <c r="I2867" i="3"/>
  <c r="L2867" i="3" s="1"/>
  <c r="I2841" i="3"/>
  <c r="L2841" i="3" s="1"/>
  <c r="I2134" i="3"/>
  <c r="L2134" i="3" s="1"/>
  <c r="I2993" i="3"/>
  <c r="L2993" i="3" s="1"/>
  <c r="I2877" i="3"/>
  <c r="L2877" i="3" s="1"/>
  <c r="K2866" i="3"/>
  <c r="I2090" i="3"/>
  <c r="L2090" i="3" s="1"/>
  <c r="I3113" i="3"/>
  <c r="L3113" i="3" s="1"/>
  <c r="K2493" i="3"/>
  <c r="I2956" i="3"/>
  <c r="L2956" i="3" s="1"/>
  <c r="I1156" i="3"/>
  <c r="L1156" i="3" s="1"/>
  <c r="I1729" i="3"/>
  <c r="L1729" i="3" s="1"/>
  <c r="I2193" i="3"/>
  <c r="L2193" i="3" s="1"/>
  <c r="I3092" i="3"/>
  <c r="L3092" i="3" s="1"/>
  <c r="I2472" i="3"/>
  <c r="L2472" i="3" s="1"/>
  <c r="I2885" i="3"/>
  <c r="L2885" i="3" s="1"/>
  <c r="I2188" i="3"/>
  <c r="L2188" i="3" s="1"/>
  <c r="I1162" i="3"/>
  <c r="L1162" i="3" s="1"/>
  <c r="I2171" i="3"/>
  <c r="L2171" i="3" s="1"/>
  <c r="I676" i="3"/>
  <c r="L676" i="3" s="1"/>
  <c r="I638" i="3"/>
  <c r="L638" i="3" s="1"/>
  <c r="I2394" i="3"/>
  <c r="L2394" i="3" s="1"/>
  <c r="I2073" i="3"/>
  <c r="L2073" i="3" s="1"/>
  <c r="I742" i="3"/>
  <c r="L742" i="3" s="1"/>
  <c r="K934" i="3"/>
  <c r="I1707" i="3"/>
  <c r="L1707" i="3" s="1"/>
  <c r="I921" i="3"/>
  <c r="L921" i="3" s="1"/>
  <c r="I3022" i="3"/>
  <c r="L3022" i="3" s="1"/>
  <c r="I1745" i="3"/>
  <c r="L1745" i="3" s="1"/>
  <c r="I1148" i="3"/>
  <c r="L1148" i="3" s="1"/>
  <c r="I715" i="3"/>
  <c r="L715" i="3" s="1"/>
  <c r="I2201" i="3"/>
  <c r="L2201" i="3" s="1"/>
  <c r="I3080" i="3"/>
  <c r="L3080" i="3" s="1"/>
  <c r="I2977" i="3"/>
  <c r="L2977" i="3" s="1"/>
  <c r="I1566" i="3"/>
  <c r="L1566" i="3" s="1"/>
  <c r="I2836" i="3"/>
  <c r="L2836" i="3" s="1"/>
  <c r="I2697" i="3"/>
  <c r="L2697" i="3" s="1"/>
  <c r="I1634" i="3"/>
  <c r="L1634" i="3" s="1"/>
  <c r="I1725" i="3"/>
  <c r="L1725" i="3" s="1"/>
  <c r="K3109" i="3"/>
  <c r="I2197" i="3"/>
  <c r="L2197" i="3" s="1"/>
  <c r="I823" i="3"/>
  <c r="L823" i="3" s="1"/>
  <c r="I1496" i="3"/>
  <c r="L1496" i="3" s="1"/>
  <c r="I1788" i="3"/>
  <c r="L1788" i="3" s="1"/>
  <c r="I887" i="3"/>
  <c r="L887" i="3" s="1"/>
  <c r="I2249" i="3"/>
  <c r="L2249" i="3" s="1"/>
  <c r="I3044" i="3"/>
  <c r="L3044" i="3" s="1"/>
  <c r="I1507" i="3"/>
  <c r="L1507" i="3" s="1"/>
  <c r="I796" i="3"/>
  <c r="L796" i="3" s="1"/>
  <c r="I1659" i="3"/>
  <c r="L1659" i="3" s="1"/>
  <c r="I940" i="3"/>
  <c r="L940" i="3" s="1"/>
  <c r="I1431" i="3"/>
  <c r="L1431" i="3" s="1"/>
  <c r="I2184" i="3"/>
  <c r="L2184" i="3" s="1"/>
  <c r="I3105" i="3"/>
  <c r="L3105" i="3" s="1"/>
  <c r="I2175" i="3"/>
  <c r="L2175" i="3" s="1"/>
  <c r="I1854" i="3"/>
  <c r="L1854" i="3" s="1"/>
  <c r="I2180" i="3"/>
  <c r="L2180" i="3" s="1"/>
  <c r="I1547" i="3"/>
  <c r="L1547" i="3" s="1"/>
  <c r="I2480" i="3"/>
  <c r="L2480" i="3" s="1"/>
  <c r="I3157" i="3"/>
  <c r="L3157" i="3" s="1"/>
  <c r="I1691" i="3"/>
  <c r="L1691" i="3" s="1"/>
  <c r="I1772" i="3"/>
  <c r="L1772" i="3" s="1"/>
  <c r="I765" i="3"/>
  <c r="I1399" i="3"/>
  <c r="L1399" i="3" s="1"/>
  <c r="I2206" i="3"/>
  <c r="L2206" i="3" s="1"/>
  <c r="I2187" i="3"/>
  <c r="L2187" i="3" s="1"/>
  <c r="I2477" i="3"/>
  <c r="L2477" i="3" s="1"/>
  <c r="K2042" i="3"/>
  <c r="K976" i="3"/>
  <c r="I943" i="3"/>
  <c r="L943" i="3" s="1"/>
  <c r="I2741" i="3"/>
  <c r="L2741" i="3" s="1"/>
  <c r="I2785" i="3"/>
  <c r="L2785" i="3" s="1"/>
  <c r="I2629" i="3"/>
  <c r="L2629" i="3" s="1"/>
  <c r="I2289" i="3"/>
  <c r="L2289" i="3" s="1"/>
  <c r="I695" i="3"/>
  <c r="L695" i="3" s="1"/>
  <c r="I1636" i="3"/>
  <c r="L1636" i="3" s="1"/>
  <c r="I1996" i="3"/>
  <c r="L1996" i="3" s="1"/>
  <c r="I1392" i="3"/>
  <c r="L1392" i="3" s="1"/>
  <c r="I891" i="3"/>
  <c r="L891" i="3" s="1"/>
  <c r="K1047" i="3"/>
  <c r="I1215" i="3"/>
  <c r="L1215" i="3" s="1"/>
  <c r="K1513" i="3"/>
  <c r="I1880" i="3"/>
  <c r="L1880" i="3" s="1"/>
  <c r="K641" i="3"/>
  <c r="I1538" i="3"/>
  <c r="L1538" i="3" s="1"/>
  <c r="K1696" i="3"/>
  <c r="K1826" i="3"/>
  <c r="I1693" i="3"/>
  <c r="L1693" i="3" s="1"/>
  <c r="I2803" i="3"/>
  <c r="L2803" i="3" s="1"/>
  <c r="I2335" i="3"/>
  <c r="L2335" i="3" s="1"/>
  <c r="I2811" i="3"/>
  <c r="L2811" i="3" s="1"/>
  <c r="I955" i="3"/>
  <c r="L955" i="3" s="1"/>
  <c r="I727" i="3"/>
  <c r="L727" i="3" s="1"/>
  <c r="I1288" i="3"/>
  <c r="L1288" i="3" s="1"/>
  <c r="I2377" i="3"/>
  <c r="L2377" i="3" s="1"/>
  <c r="I2367" i="3"/>
  <c r="L2367" i="3" s="1"/>
  <c r="I2381" i="3"/>
  <c r="L2381" i="3" s="1"/>
  <c r="I736" i="3"/>
  <c r="L736" i="3" s="1"/>
  <c r="I2238" i="3"/>
  <c r="L2238" i="3" s="1"/>
  <c r="I807" i="3"/>
  <c r="L807" i="3" s="1"/>
  <c r="K972" i="3"/>
  <c r="I983" i="3"/>
  <c r="L983" i="3" s="1"/>
  <c r="I1419" i="3"/>
  <c r="L1419" i="3" s="1"/>
  <c r="I2504" i="3"/>
  <c r="L2504" i="3" s="1"/>
  <c r="I1948" i="3"/>
  <c r="L1948" i="3" s="1"/>
  <c r="I1003" i="3"/>
  <c r="L1003" i="3" s="1"/>
  <c r="I2233" i="3"/>
  <c r="L2233" i="3" s="1"/>
  <c r="I2116" i="3"/>
  <c r="L2116" i="3" s="1"/>
  <c r="I2644" i="3"/>
  <c r="L2644" i="3" s="1"/>
  <c r="I2681" i="3"/>
  <c r="L2681" i="3" s="1"/>
  <c r="I2721" i="3"/>
  <c r="L2721" i="3" s="1"/>
  <c r="I2748" i="3"/>
  <c r="L2748" i="3" s="1"/>
  <c r="I2765" i="3"/>
  <c r="L2765" i="3" s="1"/>
  <c r="I2847" i="3"/>
  <c r="L2847" i="3" s="1"/>
  <c r="I2893" i="3"/>
  <c r="L2893" i="3" s="1"/>
  <c r="I2941" i="3"/>
  <c r="L2941" i="3" s="1"/>
  <c r="I3061" i="3"/>
  <c r="L3061" i="3" s="1"/>
  <c r="I1675" i="3"/>
  <c r="L1675" i="3" s="1"/>
  <c r="I3111" i="3"/>
  <c r="L3111" i="3" s="1"/>
  <c r="I1711" i="3"/>
  <c r="L1711" i="3" s="1"/>
  <c r="I1501" i="3"/>
  <c r="L1501" i="3" s="1"/>
  <c r="K1216" i="3"/>
  <c r="K1225" i="3"/>
  <c r="K1430" i="3"/>
  <c r="I2226" i="3"/>
  <c r="L2226" i="3" s="1"/>
  <c r="I1491" i="3"/>
  <c r="L1491" i="3" s="1"/>
  <c r="I2658" i="3"/>
  <c r="L2658" i="3" s="1"/>
  <c r="I2671" i="3"/>
  <c r="L2671" i="3" s="1"/>
  <c r="I1526" i="3"/>
  <c r="L1526" i="3" s="1"/>
  <c r="K1369" i="3"/>
  <c r="I2121" i="3"/>
  <c r="L2121" i="3" s="1"/>
  <c r="I2056" i="3"/>
  <c r="L2056" i="3" s="1"/>
  <c r="I1049" i="3"/>
  <c r="L1049" i="3" s="1"/>
  <c r="K1501" i="3"/>
  <c r="I1752" i="3"/>
  <c r="L1752" i="3" s="1"/>
  <c r="I1025" i="3"/>
  <c r="L1025" i="3" s="1"/>
  <c r="I1976" i="3"/>
  <c r="L1976" i="3" s="1"/>
  <c r="K1485" i="3"/>
  <c r="I2100" i="3"/>
  <c r="L2100" i="3" s="1"/>
  <c r="I1960" i="3"/>
  <c r="L1960" i="3" s="1"/>
  <c r="K1201" i="3"/>
  <c r="I2430" i="3"/>
  <c r="L2430" i="3" s="1"/>
  <c r="I1070" i="3"/>
  <c r="L1070" i="3" s="1"/>
  <c r="I1263" i="3"/>
  <c r="L1263" i="3" s="1"/>
  <c r="I1925" i="3"/>
  <c r="L1925" i="3" s="1"/>
  <c r="K1072" i="3"/>
  <c r="I1183" i="3"/>
  <c r="L1183" i="3" s="1"/>
  <c r="K1695" i="3"/>
  <c r="K629" i="3"/>
  <c r="I1672" i="3"/>
  <c r="L1672" i="3" s="1"/>
  <c r="I1174" i="3"/>
  <c r="L1174" i="3" s="1"/>
  <c r="K1002" i="3"/>
  <c r="I1061" i="3"/>
  <c r="L1061" i="3" s="1"/>
  <c r="I2542" i="3"/>
  <c r="L2542" i="3" s="1"/>
  <c r="I2023" i="3"/>
  <c r="L2023" i="3" s="1"/>
  <c r="I1299" i="3"/>
  <c r="L1299" i="3" s="1"/>
  <c r="I1276" i="3"/>
  <c r="L1276" i="3" s="1"/>
  <c r="I3086" i="3"/>
  <c r="L3086" i="3" s="1"/>
  <c r="I2014" i="3"/>
  <c r="L2014" i="3" s="1"/>
  <c r="I2579" i="3"/>
  <c r="L2579" i="3" s="1"/>
  <c r="I1196" i="3"/>
  <c r="L1196" i="3" s="1"/>
  <c r="I1989" i="3"/>
  <c r="L1989" i="3" s="1"/>
  <c r="I2135" i="3"/>
  <c r="L2135" i="3" s="1"/>
  <c r="I637" i="3"/>
  <c r="L637" i="3" s="1"/>
  <c r="I722" i="3"/>
  <c r="L722" i="3" s="1"/>
  <c r="I1289" i="3"/>
  <c r="L1289" i="3" s="1"/>
  <c r="K1041" i="3"/>
  <c r="I1280" i="3"/>
  <c r="L1280" i="3" s="1"/>
  <c r="I1030" i="3"/>
  <c r="L1030" i="3" s="1"/>
  <c r="I1127" i="3"/>
  <c r="L1127" i="3" s="1"/>
  <c r="I2152" i="3"/>
  <c r="L2152" i="3" s="1"/>
  <c r="I1749" i="3"/>
  <c r="L1749" i="3" s="1"/>
  <c r="I1919" i="3"/>
  <c r="L1919" i="3" s="1"/>
  <c r="I1939" i="3"/>
  <c r="L1939" i="3" s="1"/>
  <c r="I2052" i="3"/>
  <c r="L2052" i="3" s="1"/>
  <c r="I2031" i="3"/>
  <c r="L2031" i="3" s="1"/>
  <c r="I2109" i="3"/>
  <c r="L2109" i="3" s="1"/>
  <c r="I1899" i="3"/>
  <c r="L1899" i="3" s="1"/>
  <c r="I1045" i="3"/>
  <c r="L1045" i="3" s="1"/>
  <c r="I1242" i="3"/>
  <c r="L1242" i="3" s="1"/>
  <c r="I1112" i="3"/>
  <c r="L1112" i="3" s="1"/>
  <c r="I1135" i="3"/>
  <c r="L1135" i="3" s="1"/>
  <c r="I2327" i="3"/>
  <c r="L2327" i="3" s="1"/>
  <c r="I793" i="3"/>
  <c r="L793" i="3" s="1"/>
  <c r="I1083" i="3"/>
  <c r="L1083" i="3" s="1"/>
  <c r="I2002" i="3"/>
  <c r="L2002" i="3" s="1"/>
  <c r="I1035" i="3"/>
  <c r="L1035" i="3" s="1"/>
  <c r="I1345" i="3"/>
  <c r="L1345" i="3" s="1"/>
  <c r="K1592" i="3"/>
  <c r="I704" i="3"/>
  <c r="L704" i="3" s="1"/>
  <c r="K2644" i="3"/>
  <c r="I994" i="3"/>
  <c r="L994" i="3" s="1"/>
  <c r="K1629" i="3"/>
  <c r="I1097" i="3"/>
  <c r="L1097" i="3" s="1"/>
  <c r="I1108" i="3"/>
  <c r="L1108" i="3" s="1"/>
  <c r="I1209" i="3"/>
  <c r="L1209" i="3" s="1"/>
  <c r="I1227" i="3"/>
  <c r="L1227" i="3" s="1"/>
  <c r="I1878" i="3"/>
  <c r="L1878" i="3" s="1"/>
  <c r="I2068" i="3"/>
  <c r="L2068" i="3" s="1"/>
  <c r="I654" i="3"/>
  <c r="L654" i="3" s="1"/>
  <c r="I1076" i="3"/>
  <c r="L1076" i="3" s="1"/>
  <c r="I1124" i="3"/>
  <c r="L1124" i="3" s="1"/>
  <c r="I1972" i="3"/>
  <c r="L1972" i="3" s="1"/>
  <c r="I1944" i="3"/>
  <c r="L1944" i="3" s="1"/>
  <c r="I998" i="3"/>
  <c r="L998" i="3" s="1"/>
  <c r="I2044" i="3"/>
  <c r="L2044" i="3" s="1"/>
  <c r="I1042" i="3"/>
  <c r="L1042" i="3" s="1"/>
  <c r="I1735" i="3"/>
  <c r="L1735" i="3" s="1"/>
  <c r="I1891" i="3"/>
  <c r="L1891" i="3" s="1"/>
  <c r="I2323" i="3"/>
  <c r="L2323" i="3" s="1"/>
  <c r="I902" i="3"/>
  <c r="L902" i="3" s="1"/>
  <c r="I1597" i="3"/>
  <c r="L1597" i="3" s="1"/>
  <c r="I216" i="3"/>
  <c r="L216" i="3" s="1"/>
  <c r="I3103" i="3"/>
  <c r="L3103" i="3" s="1"/>
  <c r="I995" i="3"/>
  <c r="L995" i="3" s="1"/>
  <c r="I979" i="3"/>
  <c r="L979" i="3" s="1"/>
  <c r="I1031" i="3"/>
  <c r="L1031" i="3" s="1"/>
  <c r="I1581" i="3"/>
  <c r="L1581" i="3" s="1"/>
  <c r="I1499" i="3"/>
  <c r="L1499" i="3" s="1"/>
  <c r="I1437" i="3"/>
  <c r="L1437" i="3" s="1"/>
  <c r="I2984" i="3"/>
  <c r="L2984" i="3" s="1"/>
  <c r="I1105" i="3"/>
  <c r="L1105" i="3" s="1"/>
  <c r="I890" i="3"/>
  <c r="L890" i="3" s="1"/>
  <c r="I3107" i="3"/>
  <c r="L3107" i="3" s="1"/>
  <c r="I1046" i="3"/>
  <c r="L1046" i="3" s="1"/>
  <c r="I1632" i="3"/>
  <c r="L1632" i="3" s="1"/>
  <c r="I906" i="3"/>
  <c r="L906" i="3" s="1"/>
  <c r="I1210" i="3"/>
  <c r="L1210" i="3" s="1"/>
  <c r="I1520" i="3"/>
  <c r="L1520" i="3" s="1"/>
  <c r="I1589" i="3"/>
  <c r="L1589" i="3" s="1"/>
  <c r="I1852" i="3"/>
  <c r="L1852" i="3" s="1"/>
  <c r="I2182" i="3"/>
  <c r="L2182" i="3" s="1"/>
  <c r="I3078" i="3"/>
  <c r="L3078" i="3" s="1"/>
  <c r="I939" i="3"/>
  <c r="L939" i="3" s="1"/>
  <c r="I811" i="3"/>
  <c r="L811" i="3" s="1"/>
  <c r="I1098" i="3"/>
  <c r="L1098" i="3" s="1"/>
  <c r="K1505" i="3"/>
  <c r="K1247" i="3"/>
  <c r="I1742" i="3"/>
  <c r="L1742" i="3" s="1"/>
  <c r="I2757" i="3"/>
  <c r="L2757" i="3" s="1"/>
  <c r="I886" i="3"/>
  <c r="L886" i="3" s="1"/>
  <c r="I2287" i="3"/>
  <c r="L2287" i="3" s="1"/>
  <c r="K1647" i="3"/>
  <c r="I912" i="3"/>
  <c r="L912" i="3" s="1"/>
  <c r="I2310" i="3"/>
  <c r="L2310" i="3" s="1"/>
  <c r="I359" i="3"/>
  <c r="L359" i="3" s="1"/>
  <c r="I903" i="3"/>
  <c r="L903" i="3" s="1"/>
  <c r="I1829" i="3"/>
  <c r="L1829" i="3" s="1"/>
  <c r="I1561" i="3"/>
  <c r="L1561" i="3" s="1"/>
  <c r="I835" i="3"/>
  <c r="L835" i="3" s="1"/>
  <c r="I3095" i="3"/>
  <c r="L3095" i="3" s="1"/>
  <c r="I3082" i="3"/>
  <c r="L3082" i="3" s="1"/>
  <c r="I1551" i="3"/>
  <c r="L1551" i="3" s="1"/>
  <c r="I919" i="3"/>
  <c r="L919" i="3" s="1"/>
  <c r="I1614" i="3"/>
  <c r="L1614" i="3" s="1"/>
  <c r="I1576" i="3"/>
  <c r="L1576" i="3" s="1"/>
  <c r="I1251" i="3"/>
  <c r="L1251" i="3" s="1"/>
  <c r="I1223" i="3"/>
  <c r="L1223" i="3" s="1"/>
  <c r="I780" i="3"/>
  <c r="L780" i="3" s="1"/>
  <c r="I2063" i="3"/>
  <c r="L2063" i="3" s="1"/>
  <c r="I2186" i="3"/>
  <c r="L2186" i="3" s="1"/>
  <c r="I1568" i="3"/>
  <c r="L1568" i="3" s="1"/>
  <c r="I1879" i="3"/>
  <c r="L1879" i="3" s="1"/>
  <c r="I1832" i="3"/>
  <c r="L1832" i="3" s="1"/>
  <c r="I1016" i="3"/>
  <c r="L1016" i="3" s="1"/>
  <c r="I907" i="3"/>
  <c r="L907" i="3" s="1"/>
  <c r="I2640" i="3"/>
  <c r="L2640" i="3" s="1"/>
  <c r="I683" i="3"/>
  <c r="L683" i="3" s="1"/>
  <c r="I1585" i="3"/>
  <c r="L1585" i="3" s="1"/>
  <c r="K3111" i="3"/>
  <c r="K2251" i="3"/>
  <c r="K911" i="3"/>
  <c r="I947" i="3"/>
  <c r="L947" i="3" s="1"/>
  <c r="I2525" i="3"/>
  <c r="L2525" i="3" s="1"/>
  <c r="I2677" i="3"/>
  <c r="L2677" i="3" s="1"/>
  <c r="I1137" i="3"/>
  <c r="L1137" i="3" s="1"/>
  <c r="I1080" i="3"/>
  <c r="L1080" i="3" s="1"/>
  <c r="I1379" i="3"/>
  <c r="L1379" i="3" s="1"/>
  <c r="K895" i="3"/>
  <c r="K2681" i="3"/>
  <c r="I711" i="3"/>
  <c r="L711" i="3" s="1"/>
  <c r="I928" i="3"/>
  <c r="L928" i="3" s="1"/>
  <c r="I3099" i="3"/>
  <c r="L3099" i="3" s="1"/>
  <c r="I2319" i="3"/>
  <c r="L2319" i="3" s="1"/>
  <c r="I899" i="3"/>
  <c r="L899" i="3" s="1"/>
  <c r="I1349" i="3"/>
  <c r="L1349" i="3" s="1"/>
  <c r="I1534" i="3"/>
  <c r="L1534" i="3" s="1"/>
  <c r="I3070" i="3"/>
  <c r="L3070" i="3" s="1"/>
  <c r="I1228" i="3"/>
  <c r="L1228" i="3" s="1"/>
  <c r="I929" i="3"/>
  <c r="L929" i="3" s="1"/>
  <c r="I878" i="3"/>
  <c r="L878" i="3" s="1"/>
  <c r="I827" i="3"/>
  <c r="L827" i="3" s="1"/>
  <c r="I839" i="3"/>
  <c r="L839" i="3" s="1"/>
  <c r="K959" i="3"/>
  <c r="I2673" i="3"/>
  <c r="L2673" i="3" s="1"/>
  <c r="I2375" i="3"/>
  <c r="L2375" i="3" s="1"/>
  <c r="I2434" i="3"/>
  <c r="L2434" i="3" s="1"/>
  <c r="I1609" i="3"/>
  <c r="L1609" i="3" s="1"/>
  <c r="I2779" i="3"/>
  <c r="L2779" i="3" s="1"/>
  <c r="I968" i="3"/>
  <c r="L968" i="3" s="1"/>
  <c r="I1171" i="3"/>
  <c r="L1171" i="3" s="1"/>
  <c r="I1656" i="3"/>
  <c r="L1656" i="3" s="1"/>
  <c r="I2191" i="3"/>
  <c r="L2191" i="3" s="1"/>
  <c r="I1812" i="3"/>
  <c r="L1812" i="3" s="1"/>
  <c r="K1711" i="3"/>
  <c r="I1021" i="3"/>
  <c r="L1021" i="3" s="1"/>
  <c r="I1377" i="3"/>
  <c r="L1377" i="3" s="1"/>
  <c r="K1155" i="3"/>
  <c r="I1827" i="3"/>
  <c r="L1827" i="3" s="1"/>
  <c r="K1134" i="3"/>
  <c r="I2213" i="3"/>
  <c r="L2213" i="3" s="1"/>
  <c r="I1836" i="3"/>
  <c r="L1836" i="3" s="1"/>
  <c r="I1344" i="3"/>
  <c r="L1344" i="3" s="1"/>
  <c r="I2876" i="3"/>
  <c r="L2876" i="3" s="1"/>
  <c r="I3028" i="3"/>
  <c r="L3028" i="3" s="1"/>
  <c r="I1971" i="3"/>
  <c r="L1971" i="3" s="1"/>
  <c r="I1395" i="3"/>
  <c r="L1395" i="3" s="1"/>
  <c r="I2082" i="3"/>
  <c r="L2082" i="3" s="1"/>
  <c r="K765" i="3"/>
  <c r="I2030" i="3"/>
  <c r="L2030" i="3" s="1"/>
  <c r="I1411" i="3"/>
  <c r="L1411" i="3" s="1"/>
  <c r="I1694" i="3"/>
  <c r="L1694" i="3" s="1"/>
  <c r="I2733" i="3"/>
  <c r="L2733" i="3" s="1"/>
  <c r="I2725" i="3"/>
  <c r="L2725" i="3" s="1"/>
  <c r="I2692" i="3"/>
  <c r="L2692" i="3" s="1"/>
  <c r="I2820" i="3"/>
  <c r="L2820" i="3" s="1"/>
  <c r="I2828" i="3"/>
  <c r="L2828" i="3" s="1"/>
  <c r="I2815" i="3"/>
  <c r="L2815" i="3" s="1"/>
  <c r="I2067" i="3"/>
  <c r="L2067" i="3" s="1"/>
  <c r="I2142" i="3"/>
  <c r="L2142" i="3" s="1"/>
  <c r="I3063" i="3"/>
  <c r="L3063" i="3" s="1"/>
  <c r="I1314" i="3"/>
  <c r="L1314" i="3" s="1"/>
  <c r="I2675" i="3"/>
  <c r="L2675" i="3" s="1"/>
  <c r="I2055" i="3"/>
  <c r="L2055" i="3" s="1"/>
  <c r="I2083" i="3"/>
  <c r="L2083" i="3" s="1"/>
  <c r="I2086" i="3"/>
  <c r="L2086" i="3" s="1"/>
  <c r="I2095" i="3"/>
  <c r="L2095" i="3" s="1"/>
  <c r="I2899" i="3"/>
  <c r="L2899" i="3" s="1"/>
  <c r="I2755" i="3"/>
  <c r="L2755" i="3" s="1"/>
  <c r="I1386" i="3"/>
  <c r="L1386" i="3" s="1"/>
  <c r="I2103" i="3"/>
  <c r="L2103" i="3" s="1"/>
  <c r="I1768" i="3"/>
  <c r="L1768" i="3" s="1"/>
  <c r="I1830" i="3"/>
  <c r="L1830" i="3" s="1"/>
  <c r="I2009" i="3"/>
  <c r="L2009" i="3" s="1"/>
  <c r="I1252" i="3"/>
  <c r="L1252" i="3" s="1"/>
  <c r="I2304" i="3"/>
  <c r="L2304" i="3" s="1"/>
  <c r="I1963" i="3"/>
  <c r="L1963" i="3" s="1"/>
  <c r="I2642" i="3"/>
  <c r="L2642" i="3" s="1"/>
  <c r="I2358" i="3"/>
  <c r="L2358" i="3" s="1"/>
  <c r="I1902" i="3"/>
  <c r="L1902" i="3" s="1"/>
  <c r="I2043" i="3"/>
  <c r="L2043" i="3" s="1"/>
  <c r="I1318" i="3"/>
  <c r="L1318" i="3" s="1"/>
  <c r="I1466" i="3"/>
  <c r="L1466" i="3" s="1"/>
  <c r="I1294" i="3"/>
  <c r="L1294" i="3" s="1"/>
  <c r="I2120" i="3"/>
  <c r="L2120" i="3" s="1"/>
  <c r="I2737" i="3"/>
  <c r="L2737" i="3" s="1"/>
  <c r="I2198" i="3"/>
  <c r="L2198" i="3" s="1"/>
  <c r="I2172" i="3"/>
  <c r="L2172" i="3" s="1"/>
  <c r="I3009" i="3"/>
  <c r="L3009" i="3" s="1"/>
  <c r="I1715" i="3"/>
  <c r="L1715" i="3" s="1"/>
  <c r="I2746" i="3"/>
  <c r="L2746" i="3" s="1"/>
  <c r="I2799" i="3"/>
  <c r="L2799" i="3" s="1"/>
  <c r="I2130" i="3"/>
  <c r="L2130" i="3" s="1"/>
  <c r="I2479" i="3"/>
  <c r="L2479" i="3" s="1"/>
  <c r="I1818" i="3"/>
  <c r="L1818" i="3" s="1"/>
  <c r="K1375" i="3"/>
  <c r="I2363" i="3"/>
  <c r="L2363" i="3" s="1"/>
  <c r="I1381" i="3"/>
  <c r="L1381" i="3" s="1"/>
  <c r="I1479" i="3"/>
  <c r="L1479" i="3" s="1"/>
  <c r="I1407" i="3"/>
  <c r="L1407" i="3" s="1"/>
  <c r="I1363" i="3"/>
  <c r="L1363" i="3" s="1"/>
  <c r="K2276" i="3"/>
  <c r="I2931" i="3"/>
  <c r="L2931" i="3" s="1"/>
  <c r="I3104" i="3"/>
  <c r="L3104" i="3" s="1"/>
  <c r="I2078" i="3"/>
  <c r="L2078" i="3" s="1"/>
  <c r="K2556" i="3"/>
  <c r="I1923" i="3"/>
  <c r="L1923" i="3" s="1"/>
  <c r="K1762" i="3"/>
  <c r="I1372" i="3"/>
  <c r="L1372" i="3" s="1"/>
  <c r="I1126" i="3"/>
  <c r="L1126" i="3" s="1"/>
  <c r="I2354" i="3"/>
  <c r="L2354" i="3" s="1"/>
  <c r="I2777" i="3"/>
  <c r="L2777" i="3" s="1"/>
  <c r="I1631" i="3"/>
  <c r="L1631" i="3" s="1"/>
  <c r="I1706" i="3"/>
  <c r="L1706" i="3" s="1"/>
  <c r="I2767" i="3"/>
  <c r="L2767" i="3" s="1"/>
  <c r="I2268" i="3"/>
  <c r="L2268" i="3" s="1"/>
  <c r="I2349" i="3"/>
  <c r="L2349" i="3" s="1"/>
  <c r="I2862" i="3"/>
  <c r="L2862" i="3" s="1"/>
  <c r="I2845" i="3"/>
  <c r="L2845" i="3" s="1"/>
  <c r="I773" i="3"/>
  <c r="L773" i="3" s="1"/>
  <c r="I2996" i="3"/>
  <c r="L2996" i="3" s="1"/>
  <c r="I2912" i="3"/>
  <c r="L2912" i="3" s="1"/>
  <c r="I2939" i="3"/>
  <c r="L2939" i="3" s="1"/>
  <c r="I1928" i="3"/>
  <c r="L1928" i="3" s="1"/>
  <c r="I2857" i="3"/>
  <c r="L2857" i="3" s="1"/>
  <c r="I2338" i="3"/>
  <c r="L2338" i="3" s="1"/>
  <c r="I2005" i="3"/>
  <c r="L2005" i="3" s="1"/>
  <c r="I1161" i="3"/>
  <c r="L1161" i="3" s="1"/>
  <c r="I2221" i="3"/>
  <c r="L2221" i="3" s="1"/>
  <c r="I3153" i="3"/>
  <c r="L3153" i="3" s="1"/>
  <c r="I2022" i="3"/>
  <c r="L2022" i="3" s="1"/>
  <c r="I3096" i="3"/>
  <c r="L3096" i="3" s="1"/>
  <c r="I2124" i="3"/>
  <c r="L2124" i="3" s="1"/>
  <c r="I3141" i="3"/>
  <c r="L3141" i="3" s="1"/>
  <c r="I2263" i="3"/>
  <c r="L2263" i="3" s="1"/>
  <c r="I3000" i="3"/>
  <c r="L3000" i="3" s="1"/>
  <c r="I1975" i="3"/>
  <c r="L1975" i="3" s="1"/>
  <c r="I2719" i="3"/>
  <c r="L2719" i="3" s="1"/>
  <c r="I1260" i="3"/>
  <c r="L1260" i="3" s="1"/>
  <c r="I2091" i="3"/>
  <c r="L2091" i="3" s="1"/>
  <c r="I1397" i="3"/>
  <c r="L1397" i="3" s="1"/>
  <c r="K1595" i="3"/>
  <c r="I14" i="3"/>
  <c r="L14" i="3" s="1"/>
  <c r="I3013" i="3"/>
  <c r="L3013" i="3" s="1"/>
  <c r="I1470" i="3"/>
  <c r="L1470" i="3" s="1"/>
  <c r="I2647" i="3"/>
  <c r="L2647" i="3" s="1"/>
  <c r="I2285" i="3"/>
  <c r="L2285" i="3" s="1"/>
  <c r="I3075" i="3"/>
  <c r="L3075" i="3" s="1"/>
  <c r="I1427" i="3"/>
  <c r="L1427" i="3" s="1"/>
  <c r="I769" i="3"/>
  <c r="L769" i="3" s="1"/>
  <c r="I2789" i="3"/>
  <c r="L2789" i="3" s="1"/>
  <c r="I2759" i="3"/>
  <c r="L2759" i="3" s="1"/>
  <c r="I2960" i="3"/>
  <c r="L2960" i="3" s="1"/>
  <c r="I1347" i="3"/>
  <c r="L1347" i="3" s="1"/>
  <c r="I2330" i="3"/>
  <c r="L2330" i="3" s="1"/>
  <c r="I2773" i="3"/>
  <c r="L2773" i="3" s="1"/>
  <c r="I2908" i="3"/>
  <c r="L2908" i="3" s="1"/>
  <c r="I2871" i="3"/>
  <c r="L2871" i="3" s="1"/>
  <c r="I2927" i="3"/>
  <c r="L2927" i="3" s="1"/>
  <c r="I1435" i="3"/>
  <c r="L1435" i="3" s="1"/>
  <c r="I1359" i="3"/>
  <c r="L1359" i="3" s="1"/>
  <c r="I1329" i="3"/>
  <c r="L1329" i="3" s="1"/>
  <c r="I2492" i="3"/>
  <c r="L2492" i="3" s="1"/>
  <c r="I2384" i="3"/>
  <c r="L2384" i="3" s="1"/>
  <c r="I761" i="3"/>
  <c r="K2234" i="3"/>
  <c r="I2781" i="3"/>
  <c r="L2781" i="3" s="1"/>
  <c r="I1367" i="3"/>
  <c r="L1367" i="3" s="1"/>
  <c r="I1335" i="3"/>
  <c r="L1335" i="3" s="1"/>
  <c r="I1305" i="3"/>
  <c r="L1305" i="3" s="1"/>
  <c r="I1958" i="3"/>
  <c r="L1958" i="3" s="1"/>
  <c r="I680" i="3"/>
  <c r="L680" i="3" s="1"/>
  <c r="I2190" i="3"/>
  <c r="L2190" i="3" s="1"/>
  <c r="I2013" i="3"/>
  <c r="L2013" i="3" s="1"/>
  <c r="I1967" i="3"/>
  <c r="L1967" i="3" s="1"/>
  <c r="I3091" i="3"/>
  <c r="L3091" i="3" s="1"/>
  <c r="I1785" i="3"/>
  <c r="L1785" i="3" s="1"/>
  <c r="I3036" i="3"/>
  <c r="L3036" i="3" s="1"/>
  <c r="I1988" i="3"/>
  <c r="L1988" i="3" s="1"/>
  <c r="I2904" i="3"/>
  <c r="L2904" i="3" s="1"/>
  <c r="I2973" i="3"/>
  <c r="L2973" i="3" s="1"/>
  <c r="I2488" i="3"/>
  <c r="L2488" i="3" s="1"/>
  <c r="I1953" i="3"/>
  <c r="L1953" i="3" s="1"/>
  <c r="I334" i="3"/>
  <c r="L334" i="3" s="1"/>
  <c r="K1283" i="3"/>
  <c r="K2306" i="3"/>
  <c r="I552" i="3"/>
  <c r="L552" i="3" s="1"/>
  <c r="I2546" i="3"/>
  <c r="L2546" i="3" s="1"/>
  <c r="K1044" i="3"/>
  <c r="K2748" i="3"/>
  <c r="I2654" i="3"/>
  <c r="L2654" i="3" s="1"/>
  <c r="I2503" i="3"/>
  <c r="L2503" i="3" s="1"/>
  <c r="I593" i="3"/>
  <c r="L593" i="3" s="1"/>
  <c r="K1249" i="3"/>
  <c r="I2087" i="3"/>
  <c r="L2087" i="3" s="1"/>
  <c r="I2260" i="3"/>
  <c r="L2260" i="3" s="1"/>
  <c r="I1717" i="3"/>
  <c r="L1717" i="3" s="1"/>
  <c r="I2499" i="3"/>
  <c r="L2499" i="3" s="1"/>
  <c r="I2975" i="3"/>
  <c r="L2975" i="3" s="1"/>
  <c r="I1611" i="3"/>
  <c r="L1611" i="3" s="1"/>
  <c r="I411" i="3"/>
  <c r="L411" i="3" s="1"/>
  <c r="I254" i="3"/>
  <c r="L254" i="3" s="1"/>
  <c r="I608" i="3"/>
  <c r="L608" i="3" s="1"/>
  <c r="I1791" i="3"/>
  <c r="L1791" i="3" s="1"/>
  <c r="I2425" i="3"/>
  <c r="L2425" i="3" s="1"/>
  <c r="I1740" i="3"/>
  <c r="L1740" i="3" s="1"/>
  <c r="I3102" i="3"/>
  <c r="L3102" i="3" s="1"/>
  <c r="I2668" i="3"/>
  <c r="L2668" i="3" s="1"/>
  <c r="I2458" i="3"/>
  <c r="L2458" i="3" s="1"/>
  <c r="I2563" i="3"/>
  <c r="L2563" i="3" s="1"/>
  <c r="I624" i="3"/>
  <c r="L624" i="3" s="1"/>
  <c r="I818" i="3"/>
  <c r="L818" i="3" s="1"/>
  <c r="I1558" i="3"/>
  <c r="L1558" i="3" s="1"/>
  <c r="I2614" i="3"/>
  <c r="L2614" i="3" s="1"/>
  <c r="I3135" i="3"/>
  <c r="L3135" i="3" s="1"/>
  <c r="I2366" i="3"/>
  <c r="L2366" i="3" s="1"/>
  <c r="I809" i="3"/>
  <c r="L809" i="3" s="1"/>
  <c r="I2618" i="3"/>
  <c r="L2618" i="3" s="1"/>
  <c r="I1474" i="3"/>
  <c r="L1474" i="3" s="1"/>
  <c r="I1720" i="3"/>
  <c r="L1720" i="3" s="1"/>
  <c r="I2627" i="3"/>
  <c r="L2627" i="3" s="1"/>
  <c r="I2401" i="3"/>
  <c r="L2401" i="3" s="1"/>
  <c r="I1465" i="3"/>
  <c r="L1465" i="3" s="1"/>
  <c r="I1495" i="3"/>
  <c r="L1495" i="3" s="1"/>
  <c r="I2584" i="3"/>
  <c r="L2584" i="3" s="1"/>
  <c r="I2533" i="3"/>
  <c r="L2533" i="3" s="1"/>
  <c r="I2474" i="3"/>
  <c r="L2474" i="3" s="1"/>
  <c r="I1418" i="3"/>
  <c r="L1418" i="3" s="1"/>
  <c r="I1406" i="3"/>
  <c r="L1406" i="3" s="1"/>
  <c r="I1758" i="3"/>
  <c r="L1758" i="3" s="1"/>
  <c r="I662" i="3"/>
  <c r="L662" i="3" s="1"/>
  <c r="I518" i="3"/>
  <c r="L518" i="3" s="1"/>
  <c r="I585" i="3"/>
  <c r="L585" i="3" s="1"/>
  <c r="I1753" i="3"/>
  <c r="L1753" i="3" s="1"/>
  <c r="I836" i="3"/>
  <c r="L836" i="3" s="1"/>
  <c r="I317" i="3"/>
  <c r="L317" i="3" s="1"/>
  <c r="I128" i="3"/>
  <c r="L128" i="3" s="1"/>
  <c r="I602" i="3"/>
  <c r="L602" i="3" s="1"/>
  <c r="I457" i="3"/>
  <c r="L457" i="3" s="1"/>
  <c r="I1883" i="3"/>
  <c r="L1883" i="3" s="1"/>
  <c r="I40" i="3"/>
  <c r="L40" i="3" s="1"/>
  <c r="I840" i="3"/>
  <c r="L840" i="3" s="1"/>
  <c r="I828" i="3"/>
  <c r="L828" i="3" s="1"/>
  <c r="I1780" i="3"/>
  <c r="L1780" i="3" s="1"/>
  <c r="I1380" i="3"/>
  <c r="L1380" i="3" s="1"/>
  <c r="I743" i="3"/>
  <c r="L743" i="3" s="1"/>
  <c r="I2818" i="3"/>
  <c r="L2818" i="3" s="1"/>
  <c r="I2690" i="3"/>
  <c r="L2690" i="3" s="1"/>
  <c r="I1521" i="3"/>
  <c r="L1521" i="3" s="1"/>
  <c r="I1713" i="3"/>
  <c r="L1713" i="3" s="1"/>
  <c r="K1905" i="3"/>
  <c r="K1562" i="3"/>
  <c r="I1064" i="3"/>
  <c r="L1064" i="3" s="1"/>
  <c r="K2941" i="3"/>
  <c r="I1823" i="3"/>
  <c r="L1823" i="3" s="1"/>
  <c r="I1554" i="3"/>
  <c r="L1554" i="3" s="1"/>
  <c r="I17" i="3"/>
  <c r="L17" i="3" s="1"/>
  <c r="I1774" i="3"/>
  <c r="L1774" i="3" s="1"/>
  <c r="I1808" i="3"/>
  <c r="L1808" i="3" s="1"/>
  <c r="I1979" i="3"/>
  <c r="L1979" i="3" s="1"/>
  <c r="I2897" i="3"/>
  <c r="L2897" i="3" s="1"/>
  <c r="I385" i="3"/>
  <c r="L385" i="3" s="1"/>
  <c r="I137" i="3"/>
  <c r="L137" i="3" s="1"/>
  <c r="I84" i="3"/>
  <c r="L84" i="3" s="1"/>
  <c r="I516" i="3"/>
  <c r="L516" i="3" s="1"/>
  <c r="I24" i="3"/>
  <c r="L24" i="3" s="1"/>
  <c r="I1339" i="3"/>
  <c r="L1339" i="3" s="1"/>
  <c r="I2694" i="3"/>
  <c r="L2694" i="3" s="1"/>
  <c r="I1838" i="3"/>
  <c r="L1838" i="3" s="1"/>
  <c r="I2631" i="3"/>
  <c r="L2631" i="3" s="1"/>
  <c r="I1376" i="3"/>
  <c r="L1376" i="3" s="1"/>
  <c r="I853" i="3"/>
  <c r="L853" i="3" s="1"/>
  <c r="I1784" i="3"/>
  <c r="L1784" i="3" s="1"/>
  <c r="I2588" i="3"/>
  <c r="L2588" i="3" s="1"/>
  <c r="I2575" i="3"/>
  <c r="L2575" i="3" s="1"/>
  <c r="I1794" i="3"/>
  <c r="L1794" i="3" s="1"/>
  <c r="I1810" i="3"/>
  <c r="L1810" i="3" s="1"/>
  <c r="I735" i="3"/>
  <c r="L735" i="3" s="1"/>
  <c r="I1341" i="3"/>
  <c r="L1341" i="3" s="1"/>
  <c r="I2420" i="3"/>
  <c r="L2420" i="3" s="1"/>
  <c r="I2604" i="3"/>
  <c r="L2604" i="3" s="1"/>
  <c r="I824" i="3"/>
  <c r="L824" i="3" s="1"/>
  <c r="I682" i="3"/>
  <c r="L682" i="3" s="1"/>
  <c r="I2596" i="3"/>
  <c r="L2596" i="3" s="1"/>
  <c r="I3077" i="3"/>
  <c r="L3077" i="3" s="1"/>
  <c r="K2187" i="3"/>
  <c r="I1688" i="3"/>
  <c r="L1688" i="3" s="1"/>
  <c r="I633" i="3"/>
  <c r="L633" i="3" s="1"/>
  <c r="I2406" i="3"/>
  <c r="L2406" i="3" s="1"/>
  <c r="I721" i="3"/>
  <c r="L721" i="3" s="1"/>
  <c r="I2415" i="3"/>
  <c r="L2415" i="3" s="1"/>
  <c r="I1517" i="3"/>
  <c r="L1517" i="3" s="1"/>
  <c r="I2649" i="3"/>
  <c r="L2649" i="3" s="1"/>
  <c r="I2410" i="3"/>
  <c r="L2410" i="3" s="1"/>
  <c r="I2822" i="3"/>
  <c r="L2822" i="3" s="1"/>
  <c r="I2550" i="3"/>
  <c r="L2550" i="3" s="1"/>
  <c r="K1389" i="3"/>
  <c r="I653" i="3"/>
  <c r="L653" i="3" s="1"/>
  <c r="I603" i="3"/>
  <c r="L603" i="3" s="1"/>
  <c r="I1410" i="3"/>
  <c r="L1410" i="3" s="1"/>
  <c r="I1870" i="3"/>
  <c r="L1870" i="3" s="1"/>
  <c r="K2765" i="3"/>
  <c r="K2007" i="3"/>
  <c r="I1157" i="3"/>
  <c r="L1157" i="3" s="1"/>
  <c r="I1866" i="3"/>
  <c r="L1866" i="3" s="1"/>
  <c r="I708" i="3"/>
  <c r="L708" i="3" s="1"/>
  <c r="I1535" i="3"/>
  <c r="L1535" i="3" s="1"/>
  <c r="I1338" i="3"/>
  <c r="L1338" i="3" s="1"/>
  <c r="I771" i="3"/>
  <c r="L771" i="3" s="1"/>
  <c r="I291" i="3"/>
  <c r="L291" i="3" s="1"/>
  <c r="I176" i="3"/>
  <c r="L176" i="3" s="1"/>
  <c r="I539" i="3"/>
  <c r="L539" i="3" s="1"/>
  <c r="I514" i="3"/>
  <c r="L514" i="3" s="1"/>
  <c r="I313" i="3"/>
  <c r="L313" i="3" s="1"/>
  <c r="I505" i="3"/>
  <c r="L505" i="3" s="1"/>
  <c r="I2686" i="3"/>
  <c r="L2686" i="3" s="1"/>
  <c r="I2388" i="3"/>
  <c r="L2388" i="3" s="1"/>
  <c r="I3069" i="3"/>
  <c r="L3069" i="3" s="1"/>
  <c r="I3094" i="3"/>
  <c r="L3094" i="3" s="1"/>
  <c r="I1601" i="3"/>
  <c r="L1601" i="3" s="1"/>
  <c r="I694" i="3"/>
  <c r="L694" i="3" s="1"/>
  <c r="I849" i="3"/>
  <c r="L849" i="3" s="1"/>
  <c r="I1424" i="3"/>
  <c r="L1424" i="3" s="1"/>
  <c r="I1483" i="3"/>
  <c r="L1483" i="3" s="1"/>
  <c r="I3085" i="3"/>
  <c r="L3085" i="3" s="1"/>
  <c r="I1640" i="3"/>
  <c r="L1640" i="3" s="1"/>
  <c r="I1455" i="3"/>
  <c r="L1455" i="3" s="1"/>
  <c r="I3106" i="3"/>
  <c r="L3106" i="3" s="1"/>
  <c r="I2987" i="3"/>
  <c r="L2987" i="3" s="1"/>
  <c r="I2370" i="3"/>
  <c r="L2370" i="3" s="1"/>
  <c r="I1445" i="3"/>
  <c r="L1445" i="3" s="1"/>
  <c r="I1573" i="3"/>
  <c r="L1573" i="3" s="1"/>
  <c r="K1586" i="3"/>
  <c r="I2507" i="3"/>
  <c r="L2507" i="3" s="1"/>
  <c r="I1648" i="3"/>
  <c r="L1648" i="3" s="1"/>
  <c r="K969" i="3"/>
  <c r="I969" i="3"/>
  <c r="L969" i="3" s="1"/>
  <c r="K1007" i="3"/>
  <c r="I1007" i="3"/>
  <c r="L1007" i="3" s="1"/>
  <c r="K2716" i="3"/>
  <c r="I2716" i="3"/>
  <c r="L2716" i="3" s="1"/>
  <c r="K2727" i="3"/>
  <c r="I2727" i="3"/>
  <c r="L2727" i="3" s="1"/>
  <c r="K1651" i="3"/>
  <c r="I1651" i="3"/>
  <c r="L1651" i="3" s="1"/>
  <c r="K2170" i="3"/>
  <c r="I2170" i="3"/>
  <c r="L2170" i="3" s="1"/>
  <c r="K2156" i="3"/>
  <c r="I2156" i="3"/>
  <c r="L2156" i="3" s="1"/>
  <c r="K2062" i="3"/>
  <c r="I2062" i="3"/>
  <c r="L2062" i="3" s="1"/>
  <c r="K2494" i="3"/>
  <c r="I2494" i="3"/>
  <c r="L2494" i="3" s="1"/>
  <c r="I27" i="3"/>
  <c r="L27" i="3" s="1"/>
  <c r="I479" i="3"/>
  <c r="L479" i="3" s="1"/>
  <c r="I369" i="3"/>
  <c r="L369" i="3" s="1"/>
  <c r="I421" i="3"/>
  <c r="L421" i="3" s="1"/>
  <c r="I561" i="3"/>
  <c r="L561" i="3" s="1"/>
  <c r="I197" i="3"/>
  <c r="L197" i="3" s="1"/>
  <c r="I513" i="3"/>
  <c r="L513" i="3" s="1"/>
  <c r="I182" i="3"/>
  <c r="L182" i="3" s="1"/>
  <c r="I153" i="3"/>
  <c r="L153" i="3" s="1"/>
  <c r="I292" i="3"/>
  <c r="L292" i="3" s="1"/>
  <c r="I372" i="3"/>
  <c r="L372" i="3" s="1"/>
  <c r="I262" i="3"/>
  <c r="L262" i="3" s="1"/>
  <c r="I171" i="3"/>
  <c r="L171" i="3" s="1"/>
  <c r="I193" i="3"/>
  <c r="L193" i="3" s="1"/>
  <c r="I234" i="3"/>
  <c r="L234" i="3" s="1"/>
  <c r="I481" i="3"/>
  <c r="L481" i="3" s="1"/>
  <c r="I575" i="3"/>
  <c r="L575" i="3" s="1"/>
  <c r="I163" i="3"/>
  <c r="L163" i="3" s="1"/>
  <c r="I217" i="3"/>
  <c r="L217" i="3" s="1"/>
  <c r="I531" i="3"/>
  <c r="L531" i="3" s="1"/>
  <c r="I465" i="3"/>
  <c r="L465" i="3" s="1"/>
  <c r="I214" i="3"/>
  <c r="L214" i="3" s="1"/>
  <c r="I198" i="3"/>
  <c r="L198" i="3" s="1"/>
  <c r="I62" i="3"/>
  <c r="L62" i="3" s="1"/>
  <c r="I330" i="3"/>
  <c r="L330" i="3" s="1"/>
  <c r="I541" i="3"/>
  <c r="L541" i="3" s="1"/>
  <c r="I377" i="3"/>
  <c r="L377" i="3" s="1"/>
  <c r="I355" i="3"/>
  <c r="L355" i="3" s="1"/>
  <c r="I210" i="3"/>
  <c r="L210" i="3" s="1"/>
  <c r="I22" i="3"/>
  <c r="L22" i="3" s="1"/>
  <c r="I413" i="3"/>
  <c r="L413" i="3" s="1"/>
  <c r="I275" i="3"/>
  <c r="L275" i="3" s="1"/>
  <c r="I94" i="3"/>
  <c r="L94" i="3" s="1"/>
  <c r="I461" i="3"/>
  <c r="L461" i="3" s="1"/>
  <c r="I98" i="3"/>
  <c r="L98" i="3" s="1"/>
  <c r="I134" i="3"/>
  <c r="L134" i="3" s="1"/>
  <c r="I72" i="3"/>
  <c r="L72" i="3" s="1"/>
  <c r="I250" i="3"/>
  <c r="L250" i="3" s="1"/>
  <c r="I143" i="3"/>
  <c r="L143" i="3" s="1"/>
  <c r="I211" i="3"/>
  <c r="L211" i="3" s="1"/>
  <c r="I180" i="3"/>
  <c r="L180" i="3" s="1"/>
  <c r="I394" i="3"/>
  <c r="L394" i="3" s="1"/>
  <c r="I86" i="3"/>
  <c r="L86" i="3" s="1"/>
  <c r="I125" i="3"/>
  <c r="L125" i="3" s="1"/>
  <c r="I528" i="3"/>
  <c r="L528" i="3" s="1"/>
  <c r="I604" i="3"/>
  <c r="L604" i="3" s="1"/>
  <c r="I201" i="3"/>
  <c r="L201" i="3" s="1"/>
  <c r="I425" i="3"/>
  <c r="L425" i="3" s="1"/>
  <c r="I488" i="3"/>
  <c r="L488" i="3" s="1"/>
  <c r="I220" i="3"/>
  <c r="L220" i="3" s="1"/>
  <c r="I132" i="3"/>
  <c r="L132" i="3" s="1"/>
  <c r="I204" i="3"/>
  <c r="L204" i="3" s="1"/>
  <c r="I57" i="3"/>
  <c r="L57" i="3" s="1"/>
  <c r="I256" i="3"/>
  <c r="L256" i="3" s="1"/>
  <c r="I280" i="3"/>
  <c r="L280" i="3" s="1"/>
  <c r="I595" i="3"/>
  <c r="L595" i="3" s="1"/>
  <c r="I521" i="3"/>
  <c r="L521" i="3" s="1"/>
  <c r="I443" i="3"/>
  <c r="L443" i="3" s="1"/>
  <c r="I129" i="3"/>
  <c r="L129" i="3" s="1"/>
  <c r="I491" i="3"/>
  <c r="L491" i="3" s="1"/>
  <c r="I432" i="3"/>
  <c r="L432" i="3" s="1"/>
  <c r="I121" i="3"/>
  <c r="L121" i="3" s="1"/>
  <c r="I165" i="3"/>
  <c r="L165" i="3" s="1"/>
  <c r="I158" i="3"/>
  <c r="L158" i="3" s="1"/>
  <c r="I549" i="3"/>
  <c r="L549" i="3" s="1"/>
  <c r="I519" i="3"/>
  <c r="L519" i="3" s="1"/>
  <c r="I272" i="3"/>
  <c r="L272" i="3" s="1"/>
  <c r="I264" i="3"/>
  <c r="L264" i="3" s="1"/>
  <c r="I338" i="3"/>
  <c r="L338" i="3" s="1"/>
  <c r="I186" i="3"/>
  <c r="L186" i="3" s="1"/>
  <c r="I54" i="3"/>
  <c r="L54" i="3" s="1"/>
  <c r="I233" i="3"/>
  <c r="L233" i="3" s="1"/>
  <c r="I257" i="3"/>
  <c r="L257" i="3" s="1"/>
  <c r="I103" i="3"/>
  <c r="L103" i="3" s="1"/>
  <c r="I598" i="3"/>
  <c r="L598" i="3" s="1"/>
  <c r="I3058" i="3"/>
  <c r="L3058" i="3" s="1"/>
  <c r="I106" i="3"/>
  <c r="I557" i="3"/>
  <c r="L557" i="3" s="1"/>
  <c r="I353" i="3"/>
  <c r="L353" i="3" s="1"/>
  <c r="I556" i="3"/>
  <c r="L556" i="3" s="1"/>
  <c r="I284" i="3"/>
  <c r="L284" i="3" s="1"/>
  <c r="I148" i="3"/>
  <c r="L148" i="3" s="1"/>
  <c r="I33" i="3"/>
  <c r="L33" i="3" s="1"/>
  <c r="I116" i="3"/>
  <c r="L116" i="3" s="1"/>
  <c r="I142" i="3"/>
  <c r="L142" i="3" s="1"/>
  <c r="I578" i="3"/>
  <c r="L578" i="3" s="1"/>
  <c r="I582" i="3"/>
  <c r="L582" i="3" s="1"/>
  <c r="I246" i="3"/>
  <c r="L246" i="3" s="1"/>
  <c r="I468" i="3"/>
  <c r="L468" i="3" s="1"/>
  <c r="I346" i="3"/>
  <c r="L346" i="3" s="1"/>
  <c r="I396" i="3"/>
  <c r="L396" i="3" s="1"/>
  <c r="I380" i="3"/>
  <c r="L380" i="3" s="1"/>
  <c r="I241" i="3"/>
  <c r="L241" i="3" s="1"/>
  <c r="I610" i="3"/>
  <c r="L610" i="3" s="1"/>
  <c r="I424" i="3"/>
  <c r="L424" i="3" s="1"/>
  <c r="I509" i="3"/>
  <c r="L509" i="3" s="1"/>
  <c r="I25" i="3"/>
  <c r="L25" i="3" s="1"/>
  <c r="I26" i="3"/>
  <c r="L26" i="3" s="1"/>
  <c r="I480" i="3"/>
  <c r="L480" i="3" s="1"/>
  <c r="I151" i="3"/>
  <c r="L151" i="3" s="1"/>
  <c r="I445" i="3"/>
  <c r="L445" i="3" s="1"/>
  <c r="I267" i="3"/>
  <c r="L267" i="3" s="1"/>
  <c r="I237" i="3"/>
  <c r="L237" i="3" s="1"/>
  <c r="I316" i="3"/>
  <c r="L316" i="3" s="1"/>
  <c r="I238" i="3"/>
  <c r="L238" i="3" s="1"/>
  <c r="I542" i="3"/>
  <c r="L542" i="3" s="1"/>
  <c r="I611" i="3"/>
  <c r="L611" i="3" s="1"/>
  <c r="I612" i="3"/>
  <c r="L612" i="3" s="1"/>
  <c r="I268" i="3"/>
  <c r="L268" i="3" s="1"/>
  <c r="I282" i="3"/>
  <c r="L282" i="3" s="1"/>
  <c r="I326" i="3"/>
  <c r="L326" i="3" s="1"/>
  <c r="I515" i="3"/>
  <c r="L515" i="3" s="1"/>
  <c r="I614" i="3"/>
  <c r="L614" i="3" s="1"/>
  <c r="I21" i="3"/>
  <c r="L21" i="3" s="1"/>
  <c r="I620" i="3"/>
  <c r="L620" i="3" s="1"/>
  <c r="I553" i="3"/>
  <c r="L553" i="3" s="1"/>
  <c r="I167" i="3"/>
  <c r="L167" i="3" s="1"/>
  <c r="I506" i="3"/>
  <c r="L506" i="3" s="1"/>
  <c r="I339" i="3"/>
  <c r="L339" i="3" s="1"/>
  <c r="I119" i="3"/>
  <c r="L119" i="3" s="1"/>
  <c r="I540" i="3"/>
  <c r="L540" i="3" s="1"/>
  <c r="I569" i="3"/>
  <c r="L569" i="3" s="1"/>
  <c r="I147" i="3"/>
  <c r="L147" i="3" s="1"/>
  <c r="I315" i="3"/>
  <c r="L315" i="3" s="1"/>
  <c r="I527" i="3"/>
  <c r="L527" i="3" s="1"/>
  <c r="I517" i="3"/>
  <c r="L517" i="3" s="1"/>
  <c r="I101" i="3"/>
  <c r="L101" i="3" s="1"/>
  <c r="I44" i="3"/>
  <c r="L44" i="3" s="1"/>
  <c r="I175" i="3"/>
  <c r="L175" i="3" s="1"/>
  <c r="I364" i="3"/>
  <c r="L364" i="3" s="1"/>
  <c r="I579" i="3"/>
  <c r="L579" i="3" s="1"/>
  <c r="I586" i="3"/>
  <c r="L586" i="3" s="1"/>
  <c r="I405" i="3"/>
  <c r="L405" i="3" s="1"/>
  <c r="I242" i="3"/>
  <c r="L242" i="3" s="1"/>
  <c r="I522" i="3"/>
  <c r="L522" i="3" s="1"/>
  <c r="I590" i="3"/>
  <c r="L590" i="3" s="1"/>
  <c r="I266" i="3"/>
  <c r="L266" i="3" s="1"/>
  <c r="I606" i="3"/>
  <c r="L606" i="3" s="1"/>
  <c r="I80" i="3"/>
  <c r="L80" i="3" s="1"/>
  <c r="I429" i="3"/>
  <c r="L429" i="3" s="1"/>
  <c r="I75" i="3"/>
  <c r="L75" i="3" s="1"/>
  <c r="I229" i="3"/>
  <c r="L229" i="3" s="1"/>
  <c r="I423" i="3"/>
  <c r="L423" i="3" s="1"/>
  <c r="I534" i="3"/>
  <c r="L534" i="3" s="1"/>
  <c r="I224" i="3"/>
  <c r="L224" i="3" s="1"/>
  <c r="I442" i="3"/>
  <c r="L442" i="3" s="1"/>
  <c r="I388" i="3"/>
  <c r="L388" i="3" s="1"/>
  <c r="I410" i="3"/>
  <c r="L410" i="3" s="1"/>
  <c r="I434" i="3"/>
  <c r="L434" i="3" s="1"/>
  <c r="I451" i="3"/>
  <c r="L451" i="3" s="1"/>
  <c r="I476" i="3"/>
  <c r="L476" i="3" s="1"/>
  <c r="I441" i="3"/>
  <c r="L441" i="3" s="1"/>
  <c r="I287" i="3"/>
  <c r="L287" i="3" s="1"/>
  <c r="I475" i="3"/>
  <c r="L475" i="3" s="1"/>
  <c r="I310" i="3"/>
  <c r="L310" i="3" s="1"/>
  <c r="I178" i="3"/>
  <c r="L178" i="3" s="1"/>
  <c r="I551" i="3"/>
  <c r="L551" i="3" s="1"/>
  <c r="I447" i="3"/>
  <c r="L447" i="3" s="1"/>
  <c r="I104" i="3"/>
  <c r="I400" i="3"/>
  <c r="L400" i="3" s="1"/>
  <c r="K883" i="3"/>
  <c r="I591" i="3"/>
  <c r="L591" i="3" s="1"/>
  <c r="I162" i="3"/>
  <c r="L162" i="3" s="1"/>
  <c r="I120" i="3"/>
  <c r="L120" i="3" s="1"/>
  <c r="I371" i="3"/>
  <c r="L371" i="3" s="1"/>
  <c r="I308" i="3"/>
  <c r="L308" i="3" s="1"/>
  <c r="I599" i="3"/>
  <c r="L599" i="3" s="1"/>
  <c r="I918" i="3"/>
  <c r="L918" i="3" s="1"/>
  <c r="K918" i="3"/>
  <c r="K32" i="3"/>
  <c r="I32" i="3"/>
  <c r="L32" i="3" s="1"/>
  <c r="I96" i="3"/>
  <c r="L96" i="3" s="1"/>
  <c r="I1583" i="3"/>
  <c r="L1583" i="3" s="1"/>
  <c r="K1583" i="3"/>
  <c r="K227" i="3"/>
  <c r="I227" i="3"/>
  <c r="L227" i="3" s="1"/>
  <c r="I255" i="3"/>
  <c r="L255" i="3" s="1"/>
  <c r="K255" i="3"/>
  <c r="K1637" i="3"/>
  <c r="I1637" i="3"/>
  <c r="L1637" i="3" s="1"/>
  <c r="K1974" i="3"/>
  <c r="I1974" i="3"/>
  <c r="L1974" i="3" s="1"/>
  <c r="K328" i="3"/>
  <c r="I328" i="3"/>
  <c r="L328" i="3" s="1"/>
  <c r="K2004" i="3"/>
  <c r="I2004" i="3"/>
  <c r="L2004" i="3" s="1"/>
  <c r="K2106" i="3"/>
  <c r="I2106" i="3"/>
  <c r="L2106" i="3" s="1"/>
  <c r="K2115" i="3"/>
  <c r="I2115" i="3"/>
  <c r="L2115" i="3" s="1"/>
  <c r="K2236" i="3"/>
  <c r="I2236" i="3"/>
  <c r="L2236" i="3" s="1"/>
  <c r="K2279" i="3"/>
  <c r="I2279" i="3"/>
  <c r="L2279" i="3" s="1"/>
  <c r="I2291" i="3"/>
  <c r="L2291" i="3" s="1"/>
  <c r="K2291" i="3"/>
  <c r="I1014" i="3"/>
  <c r="L1014" i="3" s="1"/>
  <c r="K1014" i="3"/>
  <c r="I1034" i="3"/>
  <c r="L1034" i="3" s="1"/>
  <c r="K1034" i="3"/>
  <c r="K2735" i="3"/>
  <c r="I2735" i="3"/>
  <c r="L2735" i="3" s="1"/>
  <c r="K677" i="3"/>
  <c r="I677" i="3"/>
  <c r="L677" i="3" s="1"/>
  <c r="K1542" i="3"/>
  <c r="I1542" i="3"/>
  <c r="L1542" i="3" s="1"/>
  <c r="K1237" i="3"/>
  <c r="I1237" i="3"/>
  <c r="L1237" i="3" s="1"/>
  <c r="I2178" i="3"/>
  <c r="L2178" i="3" s="1"/>
  <c r="K2178" i="3"/>
  <c r="K2166" i="3"/>
  <c r="I2166" i="3"/>
  <c r="L2166" i="3" s="1"/>
  <c r="K2393" i="3"/>
  <c r="I2393" i="3"/>
  <c r="L2393" i="3" s="1"/>
  <c r="K2473" i="3"/>
  <c r="I2473" i="3"/>
  <c r="L2473" i="3" s="1"/>
  <c r="I538" i="3"/>
  <c r="L538" i="3" s="1"/>
  <c r="I965" i="3"/>
  <c r="L965" i="3" s="1"/>
  <c r="I90" i="3"/>
  <c r="L90" i="3" s="1"/>
  <c r="K2477" i="3"/>
  <c r="I358" i="3"/>
  <c r="L358" i="3" s="1"/>
  <c r="I417" i="3"/>
  <c r="L417" i="3" s="1"/>
  <c r="I573" i="3"/>
  <c r="L573" i="3" s="1"/>
  <c r="I105" i="3"/>
  <c r="I61" i="3"/>
  <c r="L61" i="3" s="1"/>
  <c r="I532" i="3"/>
  <c r="L532" i="3" s="1"/>
  <c r="I342" i="3"/>
  <c r="L342" i="3" s="1"/>
  <c r="I407" i="3"/>
  <c r="L407" i="3" s="1"/>
  <c r="I245" i="3"/>
  <c r="L245" i="3" s="1"/>
  <c r="I502" i="3"/>
  <c r="L502" i="3" s="1"/>
  <c r="I805" i="3"/>
  <c r="L805" i="3" s="1"/>
  <c r="K805" i="3"/>
  <c r="I108" i="3"/>
  <c r="L108" i="3" s="1"/>
  <c r="I305" i="3"/>
  <c r="L305" i="3" s="1"/>
  <c r="I398" i="3"/>
  <c r="L398" i="3" s="1"/>
  <c r="I20" i="3"/>
  <c r="L20" i="3" s="1"/>
  <c r="K1532" i="3"/>
  <c r="I2731" i="3"/>
  <c r="L2731" i="3" s="1"/>
  <c r="I467" i="3"/>
  <c r="L467" i="3" s="1"/>
  <c r="I2481" i="3"/>
  <c r="L2481" i="3" s="1"/>
  <c r="I230" i="3"/>
  <c r="L230" i="3" s="1"/>
  <c r="I544" i="3"/>
  <c r="L544" i="3" s="1"/>
  <c r="I66" i="3"/>
  <c r="L66" i="3" s="1"/>
  <c r="I492" i="3"/>
  <c r="L492" i="3" s="1"/>
  <c r="I321" i="3"/>
  <c r="L321" i="3" s="1"/>
  <c r="I415" i="3"/>
  <c r="L415" i="3" s="1"/>
  <c r="I221" i="3"/>
  <c r="L221" i="3" s="1"/>
  <c r="I184" i="3"/>
  <c r="L184" i="3" s="1"/>
  <c r="I296" i="3"/>
  <c r="L296" i="3" s="1"/>
  <c r="I607" i="3"/>
  <c r="L607" i="3" s="1"/>
  <c r="I283" i="3"/>
  <c r="L283" i="3" s="1"/>
  <c r="I301" i="3"/>
  <c r="L301" i="3" s="1"/>
  <c r="I363" i="3"/>
  <c r="L363" i="3" s="1"/>
  <c r="I512" i="3"/>
  <c r="L512" i="3" s="1"/>
  <c r="I537" i="3"/>
  <c r="L537" i="3" s="1"/>
  <c r="I397" i="3"/>
  <c r="L397" i="3" s="1"/>
  <c r="I362" i="3"/>
  <c r="L362" i="3" s="1"/>
  <c r="I471" i="3"/>
  <c r="L471" i="3" s="1"/>
  <c r="I202" i="3"/>
  <c r="L202" i="3" s="1"/>
  <c r="I325" i="3"/>
  <c r="L325" i="3" s="1"/>
  <c r="I35" i="3"/>
  <c r="L35" i="3" s="1"/>
  <c r="I473" i="3"/>
  <c r="L473" i="3" s="1"/>
  <c r="I374" i="3"/>
  <c r="L374" i="3" s="1"/>
  <c r="I427" i="3"/>
  <c r="L427" i="3" s="1"/>
  <c r="I279" i="3"/>
  <c r="L279" i="3" s="1"/>
  <c r="I30" i="3"/>
  <c r="L30" i="3" s="1"/>
  <c r="I373" i="3"/>
  <c r="L373" i="3" s="1"/>
  <c r="I1606" i="3"/>
  <c r="L1606" i="3" s="1"/>
  <c r="K1028" i="3"/>
  <c r="I1028" i="3"/>
  <c r="L1028" i="3" s="1"/>
  <c r="K2744" i="3"/>
  <c r="I2744" i="3"/>
  <c r="L2744" i="3" s="1"/>
  <c r="I2467" i="3"/>
  <c r="L2467" i="3" s="1"/>
  <c r="K2467" i="3"/>
  <c r="K2174" i="3"/>
  <c r="I2174" i="3"/>
  <c r="L2174" i="3" s="1"/>
  <c r="K2160" i="3"/>
  <c r="I2160" i="3"/>
  <c r="L2160" i="3" s="1"/>
  <c r="K2490" i="3"/>
  <c r="I2490" i="3"/>
  <c r="L2490" i="3" s="1"/>
  <c r="K666" i="3"/>
  <c r="I666" i="3"/>
  <c r="L666" i="3" s="1"/>
  <c r="K1443" i="3"/>
  <c r="I1443" i="3"/>
  <c r="L1443" i="3" s="1"/>
  <c r="K16" i="3"/>
  <c r="I16" i="3"/>
  <c r="L16" i="3" s="1"/>
  <c r="I102" i="3"/>
  <c r="L102" i="3" s="1"/>
  <c r="I496" i="3"/>
  <c r="L496" i="3" s="1"/>
  <c r="I48" i="3"/>
  <c r="L48" i="3" s="1"/>
  <c r="I913" i="3"/>
  <c r="L913" i="3" s="1"/>
  <c r="I365" i="3"/>
  <c r="L365" i="3" s="1"/>
  <c r="I574" i="3"/>
  <c r="L574" i="3" s="1"/>
  <c r="I271" i="3"/>
  <c r="L271" i="3" s="1"/>
  <c r="I146" i="3"/>
  <c r="L146" i="3" s="1"/>
  <c r="I206" i="3"/>
  <c r="L206" i="3" s="1"/>
  <c r="I455" i="3"/>
  <c r="L455" i="3" s="1"/>
  <c r="I382" i="3"/>
  <c r="L382" i="3" s="1"/>
  <c r="I333" i="3"/>
  <c r="L333" i="3" s="1"/>
  <c r="I392" i="3"/>
  <c r="L392" i="3" s="1"/>
  <c r="I23" i="3"/>
  <c r="L23" i="3" s="1"/>
  <c r="I112" i="3"/>
  <c r="L112" i="3" s="1"/>
  <c r="I319" i="3"/>
  <c r="L319" i="3" s="1"/>
  <c r="I231" i="3"/>
  <c r="L231" i="3" s="1"/>
  <c r="I901" i="3"/>
  <c r="L901" i="3" s="1"/>
  <c r="I304" i="3"/>
  <c r="L304" i="3" s="1"/>
  <c r="I361" i="3"/>
  <c r="L361" i="3" s="1"/>
  <c r="I618" i="3"/>
  <c r="L618" i="3" s="1"/>
  <c r="I567" i="3"/>
  <c r="L567" i="3" s="1"/>
  <c r="I1527" i="3"/>
  <c r="L1527" i="3" s="1"/>
  <c r="I1001" i="3"/>
  <c r="L1001" i="3" s="1"/>
  <c r="K2721" i="3"/>
  <c r="I617" i="3"/>
  <c r="L617" i="3" s="1"/>
  <c r="K946" i="3"/>
  <c r="I95" i="3"/>
  <c r="L95" i="3" s="1"/>
  <c r="I485" i="3"/>
  <c r="L485" i="3" s="1"/>
  <c r="I501" i="3"/>
  <c r="L501" i="3" s="1"/>
  <c r="I584" i="3"/>
  <c r="L584" i="3" s="1"/>
  <c r="I546" i="3"/>
  <c r="L546" i="3" s="1"/>
  <c r="I560" i="3"/>
  <c r="L560" i="3" s="1"/>
  <c r="I177" i="3"/>
  <c r="L177" i="3" s="1"/>
  <c r="I205" i="3"/>
  <c r="L205" i="3" s="1"/>
  <c r="I597" i="3"/>
  <c r="L597" i="3" s="1"/>
  <c r="I79" i="3"/>
  <c r="L79" i="3" s="1"/>
  <c r="I226" i="3"/>
  <c r="L226" i="3" s="1"/>
  <c r="I454" i="3"/>
  <c r="L454" i="3" s="1"/>
  <c r="I174" i="3"/>
  <c r="L174" i="3" s="1"/>
  <c r="I422" i="3"/>
  <c r="L422" i="3" s="1"/>
  <c r="I258" i="3"/>
  <c r="L258" i="3" s="1"/>
  <c r="I583" i="3"/>
  <c r="L583" i="3" s="1"/>
  <c r="I482" i="3"/>
  <c r="L482" i="3" s="1"/>
  <c r="I386" i="3"/>
  <c r="L386" i="3" s="1"/>
  <c r="I478" i="3"/>
  <c r="L478" i="3" s="1"/>
  <c r="I161" i="3"/>
  <c r="L161" i="3" s="1"/>
  <c r="I439" i="3"/>
  <c r="L439" i="3" s="1"/>
  <c r="I253" i="3"/>
  <c r="L253" i="3" s="1"/>
  <c r="I300" i="3"/>
  <c r="L300" i="3" s="1"/>
  <c r="I191" i="3"/>
  <c r="I419" i="3"/>
  <c r="L419" i="3" s="1"/>
  <c r="I188" i="3"/>
  <c r="L188" i="3" s="1"/>
  <c r="I295" i="3"/>
  <c r="L295" i="3" s="1"/>
  <c r="I199" i="3"/>
  <c r="L199" i="3" s="1"/>
  <c r="I2462" i="3"/>
  <c r="L2462" i="3" s="1"/>
  <c r="I2200" i="3"/>
  <c r="L2200" i="3" s="1"/>
  <c r="K1378" i="3"/>
  <c r="I1378" i="3"/>
  <c r="L1378" i="3" s="1"/>
  <c r="K228" i="3"/>
  <c r="I228" i="3"/>
  <c r="L228" i="3" s="1"/>
  <c r="K1868" i="3"/>
  <c r="I1868" i="3"/>
  <c r="L1868" i="3" s="1"/>
  <c r="K2700" i="3"/>
  <c r="I2700" i="3"/>
  <c r="L2700" i="3" s="1"/>
  <c r="K2712" i="3"/>
  <c r="I2712" i="3"/>
  <c r="L2712" i="3" s="1"/>
  <c r="K1599" i="3"/>
  <c r="I1599" i="3"/>
  <c r="L1599" i="3" s="1"/>
  <c r="K1275" i="3"/>
  <c r="K1365" i="3"/>
  <c r="I1365" i="3"/>
  <c r="L1365" i="3" s="1"/>
  <c r="K2356" i="3"/>
  <c r="K2569" i="3"/>
  <c r="I2569" i="3"/>
  <c r="L2569" i="3" s="1"/>
  <c r="K187" i="3"/>
  <c r="I187" i="3"/>
  <c r="L187" i="3" s="1"/>
  <c r="K1306" i="3"/>
  <c r="I1306" i="3"/>
  <c r="L1306" i="3" s="1"/>
  <c r="K1853" i="3"/>
  <c r="I1853" i="3"/>
  <c r="L1853" i="3" s="1"/>
  <c r="K2438" i="3"/>
  <c r="I2438" i="3"/>
  <c r="L2438" i="3" s="1"/>
  <c r="K2498" i="3"/>
  <c r="I2498" i="3"/>
  <c r="L2498" i="3" s="1"/>
  <c r="K2506" i="3"/>
  <c r="I2506" i="3"/>
  <c r="L2506" i="3" s="1"/>
  <c r="K2528" i="3"/>
  <c r="I2528" i="3"/>
  <c r="L2528" i="3" s="1"/>
  <c r="K2574" i="3"/>
  <c r="I2574" i="3"/>
  <c r="L2574" i="3" s="1"/>
  <c r="K2747" i="3"/>
  <c r="I2747" i="3"/>
  <c r="L2747" i="3" s="1"/>
  <c r="K2756" i="3"/>
  <c r="I2756" i="3"/>
  <c r="L2756" i="3" s="1"/>
  <c r="K2760" i="3"/>
  <c r="I2760" i="3"/>
  <c r="L2760" i="3" s="1"/>
  <c r="K2768" i="3"/>
  <c r="I2768" i="3"/>
  <c r="L2768" i="3" s="1"/>
  <c r="K2800" i="3"/>
  <c r="I2800" i="3"/>
  <c r="L2800" i="3" s="1"/>
  <c r="K2804" i="3"/>
  <c r="I2804" i="3"/>
  <c r="L2804" i="3" s="1"/>
  <c r="K2808" i="3"/>
  <c r="I2808" i="3"/>
  <c r="L2808" i="3" s="1"/>
  <c r="K2812" i="3"/>
  <c r="I2812" i="3"/>
  <c r="L2812" i="3" s="1"/>
  <c r="K2833" i="3"/>
  <c r="I2833" i="3"/>
  <c r="L2833" i="3" s="1"/>
  <c r="K2846" i="3"/>
  <c r="I2846" i="3"/>
  <c r="L2846" i="3" s="1"/>
  <c r="K2896" i="3"/>
  <c r="I2896" i="3"/>
  <c r="L2896" i="3" s="1"/>
  <c r="K2900" i="3"/>
  <c r="I2900" i="3"/>
  <c r="L2900" i="3" s="1"/>
  <c r="K2924" i="3"/>
  <c r="I2924" i="3"/>
  <c r="L2924" i="3" s="1"/>
  <c r="K2936" i="3"/>
  <c r="I2936" i="3"/>
  <c r="L2936" i="3" s="1"/>
  <c r="K2945" i="3"/>
  <c r="I2945" i="3"/>
  <c r="L2945" i="3" s="1"/>
  <c r="K2953" i="3"/>
  <c r="I2953" i="3"/>
  <c r="L2953" i="3" s="1"/>
  <c r="K2957" i="3"/>
  <c r="I2957" i="3"/>
  <c r="L2957" i="3" s="1"/>
  <c r="K3005" i="3"/>
  <c r="I3005" i="3"/>
  <c r="L3005" i="3" s="1"/>
  <c r="K3010" i="3"/>
  <c r="I3010" i="3"/>
  <c r="L3010" i="3" s="1"/>
  <c r="K3037" i="3"/>
  <c r="I3037" i="3"/>
  <c r="L3037" i="3" s="1"/>
  <c r="K403" i="3"/>
  <c r="I403" i="3"/>
  <c r="L403" i="3" s="1"/>
  <c r="K436" i="3"/>
  <c r="I436" i="3"/>
  <c r="L436" i="3" s="1"/>
  <c r="K463" i="3"/>
  <c r="I463" i="3"/>
  <c r="L463" i="3" s="1"/>
  <c r="K489" i="3"/>
  <c r="I489" i="3"/>
  <c r="L489" i="3" s="1"/>
  <c r="K493" i="3"/>
  <c r="I493" i="3"/>
  <c r="L493" i="3" s="1"/>
  <c r="K497" i="3"/>
  <c r="I497" i="3"/>
  <c r="L497" i="3" s="1"/>
  <c r="K3138" i="3"/>
  <c r="I3138" i="3"/>
  <c r="L3138" i="3" s="1"/>
  <c r="K3142" i="3"/>
  <c r="I3142" i="3"/>
  <c r="L3142" i="3" s="1"/>
  <c r="K3146" i="3"/>
  <c r="I3146" i="3"/>
  <c r="L3146" i="3" s="1"/>
  <c r="K2069" i="3"/>
  <c r="I2069" i="3"/>
  <c r="L2069" i="3" s="1"/>
  <c r="K1348" i="3"/>
  <c r="I1348" i="3"/>
  <c r="L1348" i="3" s="1"/>
  <c r="K1321" i="3"/>
  <c r="I1321" i="3"/>
  <c r="L1321" i="3" s="1"/>
  <c r="K1473" i="3"/>
  <c r="I1473" i="3"/>
  <c r="L1473" i="3" s="1"/>
  <c r="K3097" i="3"/>
  <c r="I3097" i="3"/>
  <c r="L3097" i="3" s="1"/>
  <c r="K1712" i="3"/>
  <c r="I1712" i="3"/>
  <c r="L1712" i="3" s="1"/>
  <c r="K1739" i="3"/>
  <c r="I1739" i="3"/>
  <c r="L1739" i="3" s="1"/>
  <c r="K1820" i="3"/>
  <c r="I1820" i="3"/>
  <c r="L1820" i="3" s="1"/>
  <c r="K1354" i="3"/>
  <c r="I1354" i="3"/>
  <c r="L1354" i="3" s="1"/>
  <c r="K122" i="3"/>
  <c r="I122" i="3"/>
  <c r="L122" i="3" s="1"/>
  <c r="I1423" i="3"/>
  <c r="L1423" i="3" s="1"/>
  <c r="K1423" i="3"/>
  <c r="I490" i="3"/>
  <c r="L490" i="3" s="1"/>
  <c r="I559" i="3"/>
  <c r="L559" i="3" s="1"/>
  <c r="I181" i="3"/>
  <c r="L181" i="3" s="1"/>
  <c r="I77" i="3"/>
  <c r="L77" i="3" s="1"/>
  <c r="K873" i="3"/>
  <c r="I67" i="3"/>
  <c r="L67" i="3" s="1"/>
  <c r="I453" i="3"/>
  <c r="L453" i="3" s="1"/>
  <c r="I474" i="3"/>
  <c r="L474" i="3" s="1"/>
  <c r="I487" i="3"/>
  <c r="L487" i="3" s="1"/>
  <c r="I510" i="3"/>
  <c r="L510" i="3" s="1"/>
  <c r="K626" i="3"/>
  <c r="I626" i="3"/>
  <c r="L626" i="3" s="1"/>
  <c r="K642" i="3"/>
  <c r="I642" i="3"/>
  <c r="L642" i="3" s="1"/>
  <c r="I651" i="3"/>
  <c r="L651" i="3" s="1"/>
  <c r="K651" i="3"/>
  <c r="K697" i="3"/>
  <c r="I697" i="3"/>
  <c r="L697" i="3" s="1"/>
  <c r="K701" i="3"/>
  <c r="I701" i="3"/>
  <c r="L701" i="3" s="1"/>
  <c r="K719" i="3"/>
  <c r="I719" i="3"/>
  <c r="L719" i="3" s="1"/>
  <c r="K724" i="3"/>
  <c r="I724" i="3"/>
  <c r="L724" i="3" s="1"/>
  <c r="K728" i="3"/>
  <c r="I728" i="3"/>
  <c r="L728" i="3" s="1"/>
  <c r="K737" i="3"/>
  <c r="I737" i="3"/>
  <c r="L737" i="3" s="1"/>
  <c r="K778" i="3"/>
  <c r="I778" i="3"/>
  <c r="L778" i="3" s="1"/>
  <c r="K785" i="3"/>
  <c r="I785" i="3"/>
  <c r="L785" i="3" s="1"/>
  <c r="K789" i="3"/>
  <c r="I789" i="3"/>
  <c r="L789" i="3" s="1"/>
  <c r="K814" i="3"/>
  <c r="I814" i="3"/>
  <c r="L814" i="3" s="1"/>
  <c r="K829" i="3"/>
  <c r="I829" i="3"/>
  <c r="L829" i="3" s="1"/>
  <c r="K837" i="3"/>
  <c r="I837" i="3"/>
  <c r="L837" i="3" s="1"/>
  <c r="K1027" i="3"/>
  <c r="I1027" i="3"/>
  <c r="L1027" i="3" s="1"/>
  <c r="K1059" i="3"/>
  <c r="I1059" i="3"/>
  <c r="L1059" i="3" s="1"/>
  <c r="K1229" i="3"/>
  <c r="I1229" i="3"/>
  <c r="L1229" i="3" s="1"/>
  <c r="K1248" i="3"/>
  <c r="I1248" i="3"/>
  <c r="L1248" i="3" s="1"/>
  <c r="K1269" i="3"/>
  <c r="I1269" i="3"/>
  <c r="L1269" i="3" s="1"/>
  <c r="K1340" i="3"/>
  <c r="I1340" i="3"/>
  <c r="L1340" i="3" s="1"/>
  <c r="K1364" i="3"/>
  <c r="I1364" i="3"/>
  <c r="L1364" i="3" s="1"/>
  <c r="K1382" i="3"/>
  <c r="I1382" i="3"/>
  <c r="L1382" i="3" s="1"/>
  <c r="K1518" i="3"/>
  <c r="I1518" i="3"/>
  <c r="L1518" i="3" s="1"/>
  <c r="K1536" i="3"/>
  <c r="I1536" i="3"/>
  <c r="L1536" i="3" s="1"/>
  <c r="K1574" i="3"/>
  <c r="I1574" i="3"/>
  <c r="L1574" i="3" s="1"/>
  <c r="K1587" i="3"/>
  <c r="I1587" i="3"/>
  <c r="L1587" i="3" s="1"/>
  <c r="K160" i="3"/>
  <c r="I160" i="3"/>
  <c r="L160" i="3" s="1"/>
  <c r="K173" i="3"/>
  <c r="I173" i="3"/>
  <c r="L173" i="3" s="1"/>
  <c r="K218" i="3"/>
  <c r="I218" i="3"/>
  <c r="L218" i="3" s="1"/>
  <c r="K1738" i="3"/>
  <c r="I1738" i="3"/>
  <c r="L1738" i="3" s="1"/>
  <c r="K1766" i="3"/>
  <c r="I1766" i="3"/>
  <c r="L1766" i="3" s="1"/>
  <c r="K1801" i="3"/>
  <c r="I1801" i="3"/>
  <c r="L1801" i="3" s="1"/>
  <c r="K1817" i="3"/>
  <c r="I1817" i="3"/>
  <c r="L1817" i="3" s="1"/>
  <c r="K1842" i="3"/>
  <c r="I1842" i="3"/>
  <c r="L1842" i="3" s="1"/>
  <c r="K1893" i="3"/>
  <c r="I1893" i="3"/>
  <c r="L1893" i="3" s="1"/>
  <c r="K1969" i="3"/>
  <c r="I1969" i="3"/>
  <c r="L1969" i="3" s="1"/>
  <c r="K307" i="3"/>
  <c r="I307" i="3"/>
  <c r="L307" i="3" s="1"/>
  <c r="K2024" i="3"/>
  <c r="I2024" i="3"/>
  <c r="L2024" i="3" s="1"/>
  <c r="K2036" i="3"/>
  <c r="I2036" i="3"/>
  <c r="L2036" i="3" s="1"/>
  <c r="K2065" i="3"/>
  <c r="I2065" i="3"/>
  <c r="L2065" i="3" s="1"/>
  <c r="K2140" i="3"/>
  <c r="I2140" i="3"/>
  <c r="L2140" i="3" s="1"/>
  <c r="K343" i="3"/>
  <c r="I343" i="3"/>
  <c r="L343" i="3" s="1"/>
  <c r="K2224" i="3"/>
  <c r="I2224" i="3"/>
  <c r="L2224" i="3" s="1"/>
  <c r="K2250" i="3"/>
  <c r="I2250" i="3"/>
  <c r="L2250" i="3" s="1"/>
  <c r="K2265" i="3"/>
  <c r="I2265" i="3"/>
  <c r="L2265" i="3" s="1"/>
  <c r="K2308" i="3"/>
  <c r="I2308" i="3"/>
  <c r="L2308" i="3" s="1"/>
  <c r="K2347" i="3"/>
  <c r="I2347" i="3"/>
  <c r="L2347" i="3" s="1"/>
  <c r="K2452" i="3"/>
  <c r="I2452" i="3"/>
  <c r="L2452" i="3" s="1"/>
  <c r="I1017" i="3"/>
  <c r="L1017" i="3" s="1"/>
  <c r="K648" i="3"/>
  <c r="I648" i="3"/>
  <c r="L648" i="3" s="1"/>
  <c r="K957" i="3"/>
  <c r="I957" i="3"/>
  <c r="L957" i="3" s="1"/>
  <c r="K36" i="3"/>
  <c r="I36" i="3"/>
  <c r="L36" i="3" s="1"/>
  <c r="K55" i="3"/>
  <c r="I55" i="3"/>
  <c r="L55" i="3" s="1"/>
  <c r="I980" i="3"/>
  <c r="L980" i="3" s="1"/>
  <c r="K980" i="3"/>
  <c r="K988" i="3"/>
  <c r="I988" i="3"/>
  <c r="L988" i="3" s="1"/>
  <c r="K1125" i="3"/>
  <c r="I1125" i="3"/>
  <c r="L1125" i="3" s="1"/>
  <c r="K1142" i="3"/>
  <c r="I1142" i="3"/>
  <c r="L1142" i="3" s="1"/>
  <c r="K1177" i="3"/>
  <c r="I1177" i="3"/>
  <c r="L1177" i="3" s="1"/>
  <c r="K1198" i="3"/>
  <c r="I1198" i="3"/>
  <c r="L1198" i="3" s="1"/>
  <c r="K1240" i="3"/>
  <c r="I1240" i="3"/>
  <c r="L1240" i="3" s="1"/>
  <c r="K1282" i="3"/>
  <c r="I1282" i="3"/>
  <c r="L1282" i="3" s="1"/>
  <c r="K1292" i="3"/>
  <c r="I1292" i="3"/>
  <c r="L1292" i="3" s="1"/>
  <c r="K1308" i="3"/>
  <c r="I1308" i="3"/>
  <c r="L1308" i="3" s="1"/>
  <c r="K1467" i="3"/>
  <c r="I1467" i="3"/>
  <c r="L1467" i="3" s="1"/>
  <c r="K1481" i="3"/>
  <c r="I1481" i="3"/>
  <c r="L1481" i="3" s="1"/>
  <c r="K114" i="3"/>
  <c r="I114" i="3"/>
  <c r="L114" i="3" s="1"/>
  <c r="K189" i="3"/>
  <c r="I189" i="3"/>
  <c r="L189" i="3" s="1"/>
  <c r="K260" i="3"/>
  <c r="I260" i="3"/>
  <c r="L260" i="3" s="1"/>
  <c r="K293" i="3"/>
  <c r="I293" i="3"/>
  <c r="L293" i="3" s="1"/>
  <c r="K1645" i="3"/>
  <c r="I1645" i="3"/>
  <c r="L1645" i="3" s="1"/>
  <c r="K1685" i="3"/>
  <c r="I1685" i="3"/>
  <c r="L1685" i="3" s="1"/>
  <c r="K1721" i="3"/>
  <c r="I1721" i="3"/>
  <c r="L1721" i="3" s="1"/>
  <c r="K1809" i="3"/>
  <c r="I1809" i="3"/>
  <c r="L1809" i="3" s="1"/>
  <c r="K1926" i="3"/>
  <c r="I1926" i="3"/>
  <c r="L1926" i="3" s="1"/>
  <c r="K1995" i="3"/>
  <c r="I1995" i="3"/>
  <c r="L1995" i="3" s="1"/>
  <c r="K2101" i="3"/>
  <c r="I2101" i="3"/>
  <c r="L2101" i="3" s="1"/>
  <c r="K2110" i="3"/>
  <c r="I2110" i="3"/>
  <c r="L2110" i="3" s="1"/>
  <c r="K2211" i="3"/>
  <c r="I2211" i="3"/>
  <c r="L2211" i="3" s="1"/>
  <c r="K2305" i="3"/>
  <c r="I2305" i="3"/>
  <c r="L2305" i="3" s="1"/>
  <c r="K2351" i="3"/>
  <c r="I2351" i="3"/>
  <c r="L2351" i="3" s="1"/>
  <c r="K2364" i="3"/>
  <c r="I2364" i="3"/>
  <c r="L2364" i="3" s="1"/>
  <c r="K2417" i="3"/>
  <c r="I2417" i="3"/>
  <c r="L2417" i="3" s="1"/>
  <c r="I2432" i="3"/>
  <c r="L2432" i="3" s="1"/>
  <c r="K2432" i="3"/>
  <c r="K2501" i="3"/>
  <c r="I2501" i="3"/>
  <c r="L2501" i="3" s="1"/>
  <c r="K2552" i="3"/>
  <c r="I2552" i="3"/>
  <c r="L2552" i="3" s="1"/>
  <c r="K2565" i="3"/>
  <c r="I2565" i="3"/>
  <c r="L2565" i="3" s="1"/>
  <c r="K2577" i="3"/>
  <c r="I2577" i="3"/>
  <c r="L2577" i="3" s="1"/>
  <c r="K2602" i="3"/>
  <c r="I2602" i="3"/>
  <c r="L2602" i="3" s="1"/>
  <c r="K2616" i="3"/>
  <c r="I2616" i="3"/>
  <c r="L2616" i="3" s="1"/>
  <c r="K1253" i="3"/>
  <c r="I1253" i="3"/>
  <c r="L1253" i="3" s="1"/>
  <c r="K1261" i="3"/>
  <c r="I1261" i="3"/>
  <c r="L1261" i="3" s="1"/>
  <c r="I1463" i="3"/>
  <c r="L1463" i="3" s="1"/>
  <c r="I1011" i="3"/>
  <c r="L1011" i="3" s="1"/>
  <c r="I1750" i="3"/>
  <c r="L1750" i="3" s="1"/>
  <c r="I1203" i="3"/>
  <c r="L1203" i="3" s="1"/>
  <c r="I1315" i="3"/>
  <c r="L1315" i="3" s="1"/>
  <c r="I1679" i="3"/>
  <c r="L1679" i="3" s="1"/>
  <c r="I2590" i="3"/>
  <c r="L2590" i="3" s="1"/>
  <c r="I1705" i="3"/>
  <c r="L1705" i="3" s="1"/>
  <c r="I1497" i="3"/>
  <c r="L1497" i="3" s="1"/>
  <c r="I1940" i="3"/>
  <c r="L1940" i="3" s="1"/>
  <c r="I168" i="3"/>
  <c r="L168" i="3" s="1"/>
  <c r="I289" i="3"/>
  <c r="L289" i="3" s="1"/>
  <c r="I1081" i="3"/>
  <c r="L1081" i="3" s="1"/>
  <c r="I1244" i="3"/>
  <c r="L1244" i="3" s="1"/>
  <c r="I1754" i="3"/>
  <c r="L1754" i="3" s="1"/>
  <c r="I801" i="3"/>
  <c r="L801" i="3" s="1"/>
  <c r="K801" i="3"/>
  <c r="K914" i="3"/>
  <c r="I914" i="3"/>
  <c r="L914" i="3" s="1"/>
  <c r="K927" i="3"/>
  <c r="I927" i="3"/>
  <c r="L927" i="3" s="1"/>
  <c r="K70" i="3"/>
  <c r="I70" i="3"/>
  <c r="L70" i="3" s="1"/>
  <c r="K1069" i="3"/>
  <c r="I1069" i="3"/>
  <c r="L1069" i="3" s="1"/>
  <c r="K1107" i="3"/>
  <c r="I1107" i="3"/>
  <c r="L1107" i="3" s="1"/>
  <c r="K1173" i="3"/>
  <c r="I1173" i="3"/>
  <c r="L1173" i="3" s="1"/>
  <c r="K1199" i="3"/>
  <c r="I1199" i="3"/>
  <c r="L1199" i="3" s="1"/>
  <c r="K1213" i="3"/>
  <c r="I1213" i="3"/>
  <c r="L1213" i="3" s="1"/>
  <c r="K1287" i="3"/>
  <c r="I1287" i="3"/>
  <c r="L1287" i="3" s="1"/>
  <c r="K1425" i="3"/>
  <c r="I1425" i="3"/>
  <c r="L1425" i="3" s="1"/>
  <c r="K1429" i="3"/>
  <c r="I1429" i="3"/>
  <c r="L1429" i="3" s="1"/>
  <c r="K1477" i="3"/>
  <c r="I1477" i="3"/>
  <c r="L1477" i="3" s="1"/>
  <c r="K1482" i="3"/>
  <c r="I1482" i="3"/>
  <c r="L1482" i="3" s="1"/>
  <c r="K1494" i="3"/>
  <c r="I1494" i="3"/>
  <c r="L1494" i="3" s="1"/>
  <c r="K1515" i="3"/>
  <c r="I1515" i="3"/>
  <c r="L1515" i="3" s="1"/>
  <c r="K1524" i="3"/>
  <c r="I1524" i="3"/>
  <c r="L1524" i="3" s="1"/>
  <c r="K1560" i="3"/>
  <c r="I1560" i="3"/>
  <c r="L1560" i="3" s="1"/>
  <c r="K1571" i="3"/>
  <c r="I1571" i="3"/>
  <c r="L1571" i="3" s="1"/>
  <c r="K152" i="3"/>
  <c r="I152" i="3"/>
  <c r="L152" i="3" s="1"/>
  <c r="K208" i="3"/>
  <c r="I208" i="3"/>
  <c r="L208" i="3" s="1"/>
  <c r="K222" i="3"/>
  <c r="I222" i="3"/>
  <c r="L222" i="3" s="1"/>
  <c r="K244" i="3"/>
  <c r="I244" i="3"/>
  <c r="L244" i="3" s="1"/>
  <c r="K252" i="3"/>
  <c r="I252" i="3"/>
  <c r="L252" i="3" s="1"/>
  <c r="K1646" i="3"/>
  <c r="I1646" i="3"/>
  <c r="L1646" i="3" s="1"/>
  <c r="K1698" i="3"/>
  <c r="I1698" i="3"/>
  <c r="L1698" i="3" s="1"/>
  <c r="I1751" i="3"/>
  <c r="L1751" i="3" s="1"/>
  <c r="K1751" i="3"/>
  <c r="K1767" i="3"/>
  <c r="I1767" i="3"/>
  <c r="L1767" i="3" s="1"/>
  <c r="K1802" i="3"/>
  <c r="I1802" i="3"/>
  <c r="L1802" i="3" s="1"/>
  <c r="K1811" i="3"/>
  <c r="I1811" i="3"/>
  <c r="L1811" i="3" s="1"/>
  <c r="K1844" i="3"/>
  <c r="I1844" i="3"/>
  <c r="L1844" i="3" s="1"/>
  <c r="K1881" i="3"/>
  <c r="I1881" i="3"/>
  <c r="L1881" i="3" s="1"/>
  <c r="K1894" i="3"/>
  <c r="I1894" i="3"/>
  <c r="L1894" i="3" s="1"/>
  <c r="K1901" i="3"/>
  <c r="I1901" i="3"/>
  <c r="L1901" i="3" s="1"/>
  <c r="K1932" i="3"/>
  <c r="I1932" i="3"/>
  <c r="L1932" i="3" s="1"/>
  <c r="K1946" i="3"/>
  <c r="I1946" i="3"/>
  <c r="L1946" i="3" s="1"/>
  <c r="K299" i="3"/>
  <c r="I299" i="3"/>
  <c r="L299" i="3" s="1"/>
  <c r="K309" i="3"/>
  <c r="I309" i="3"/>
  <c r="L309" i="3" s="1"/>
  <c r="K323" i="3"/>
  <c r="I323" i="3"/>
  <c r="L323" i="3" s="1"/>
  <c r="K1985" i="3"/>
  <c r="I1985" i="3"/>
  <c r="L1985" i="3" s="1"/>
  <c r="K1991" i="3"/>
  <c r="I1991" i="3"/>
  <c r="L1991" i="3" s="1"/>
  <c r="K2000" i="3"/>
  <c r="I2000" i="3"/>
  <c r="L2000" i="3" s="1"/>
  <c r="K2008" i="3"/>
  <c r="I2008" i="3"/>
  <c r="L2008" i="3" s="1"/>
  <c r="K2021" i="3"/>
  <c r="I2021" i="3"/>
  <c r="L2021" i="3" s="1"/>
  <c r="K2033" i="3"/>
  <c r="I2033" i="3"/>
  <c r="L2033" i="3" s="1"/>
  <c r="K2050" i="3"/>
  <c r="I2050" i="3"/>
  <c r="L2050" i="3" s="1"/>
  <c r="K2077" i="3"/>
  <c r="I2077" i="3"/>
  <c r="L2077" i="3" s="1"/>
  <c r="K337" i="3"/>
  <c r="I337" i="3"/>
  <c r="L337" i="3" s="1"/>
  <c r="K2137" i="3"/>
  <c r="I2137" i="3"/>
  <c r="L2137" i="3" s="1"/>
  <c r="K2141" i="3"/>
  <c r="I2141" i="3"/>
  <c r="L2141" i="3" s="1"/>
  <c r="K2145" i="3"/>
  <c r="I2145" i="3"/>
  <c r="L2145" i="3" s="1"/>
  <c r="K344" i="3"/>
  <c r="I344" i="3"/>
  <c r="L344" i="3" s="1"/>
  <c r="K352" i="3"/>
  <c r="I352" i="3"/>
  <c r="L352" i="3" s="1"/>
  <c r="K2212" i="3"/>
  <c r="I2212" i="3"/>
  <c r="L2212" i="3" s="1"/>
  <c r="I2220" i="3"/>
  <c r="L2220" i="3" s="1"/>
  <c r="K2220" i="3"/>
  <c r="K2246" i="3"/>
  <c r="I2246" i="3"/>
  <c r="L2246" i="3" s="1"/>
  <c r="K2266" i="3"/>
  <c r="I2266" i="3"/>
  <c r="L2266" i="3" s="1"/>
  <c r="K2309" i="3"/>
  <c r="I2309" i="3"/>
  <c r="L2309" i="3" s="1"/>
  <c r="K2325" i="3"/>
  <c r="I2325" i="3"/>
  <c r="L2325" i="3" s="1"/>
  <c r="K2333" i="3"/>
  <c r="I2333" i="3"/>
  <c r="L2333" i="3" s="1"/>
  <c r="K2391" i="3"/>
  <c r="I2391" i="3"/>
  <c r="L2391" i="3" s="1"/>
  <c r="K2404" i="3"/>
  <c r="I2404" i="3"/>
  <c r="L2404" i="3" s="1"/>
  <c r="K2414" i="3"/>
  <c r="I2414" i="3"/>
  <c r="L2414" i="3" s="1"/>
  <c r="K2424" i="3"/>
  <c r="I2424" i="3"/>
  <c r="L2424" i="3" s="1"/>
  <c r="K2433" i="3"/>
  <c r="I2433" i="3"/>
  <c r="L2433" i="3" s="1"/>
  <c r="K2448" i="3"/>
  <c r="I2448" i="3"/>
  <c r="L2448" i="3" s="1"/>
  <c r="K2453" i="3"/>
  <c r="I2453" i="3"/>
  <c r="L2453" i="3" s="1"/>
  <c r="K2502" i="3"/>
  <c r="I2502" i="3"/>
  <c r="L2502" i="3" s="1"/>
  <c r="K2536" i="3"/>
  <c r="I2536" i="3"/>
  <c r="L2536" i="3" s="1"/>
  <c r="K2541" i="3"/>
  <c r="I2541" i="3"/>
  <c r="L2541" i="3" s="1"/>
  <c r="K2553" i="3"/>
  <c r="I2553" i="3"/>
  <c r="L2553" i="3" s="1"/>
  <c r="K2639" i="3"/>
  <c r="I2639" i="3"/>
  <c r="L2639" i="3" s="1"/>
  <c r="K2667" i="3"/>
  <c r="I2667" i="3"/>
  <c r="L2667" i="3" s="1"/>
  <c r="K2707" i="3"/>
  <c r="I2707" i="3"/>
  <c r="L2707" i="3" s="1"/>
  <c r="K2745" i="3"/>
  <c r="I2745" i="3"/>
  <c r="L2745" i="3" s="1"/>
  <c r="K2761" i="3"/>
  <c r="I2761" i="3"/>
  <c r="L2761" i="3" s="1"/>
  <c r="K2770" i="3"/>
  <c r="I2770" i="3"/>
  <c r="L2770" i="3" s="1"/>
  <c r="K2787" i="3"/>
  <c r="I2787" i="3"/>
  <c r="L2787" i="3" s="1"/>
  <c r="K2797" i="3"/>
  <c r="I2797" i="3"/>
  <c r="L2797" i="3" s="1"/>
  <c r="K2830" i="3"/>
  <c r="I2830" i="3"/>
  <c r="L2830" i="3" s="1"/>
  <c r="K2843" i="3"/>
  <c r="I2843" i="3"/>
  <c r="L2843" i="3" s="1"/>
  <c r="K2878" i="3"/>
  <c r="I2878" i="3"/>
  <c r="L2878" i="3" s="1"/>
  <c r="K2910" i="3"/>
  <c r="I2910" i="3"/>
  <c r="L2910" i="3" s="1"/>
  <c r="K2937" i="3"/>
  <c r="I2937" i="3"/>
  <c r="L2937" i="3" s="1"/>
  <c r="K2946" i="3"/>
  <c r="I2946" i="3"/>
  <c r="L2946" i="3" s="1"/>
  <c r="K3011" i="3"/>
  <c r="I3011" i="3"/>
  <c r="L3011" i="3" s="1"/>
  <c r="K3051" i="3"/>
  <c r="I3051" i="3"/>
  <c r="L3051" i="3" s="1"/>
  <c r="K383" i="3"/>
  <c r="I383" i="3"/>
  <c r="L383" i="3" s="1"/>
  <c r="K391" i="3"/>
  <c r="I391" i="3"/>
  <c r="L391" i="3" s="1"/>
  <c r="K399" i="3"/>
  <c r="I399" i="3"/>
  <c r="L399" i="3" s="1"/>
  <c r="K469" i="3"/>
  <c r="I469" i="3"/>
  <c r="L469" i="3" s="1"/>
  <c r="K477" i="3"/>
  <c r="I477" i="3"/>
  <c r="L477" i="3" s="1"/>
  <c r="K524" i="3"/>
  <c r="I524" i="3"/>
  <c r="L524" i="3" s="1"/>
  <c r="K577" i="3"/>
  <c r="I577" i="3"/>
  <c r="L577" i="3" s="1"/>
  <c r="I172" i="3"/>
  <c r="L172" i="3" s="1"/>
  <c r="K172" i="3"/>
  <c r="K758" i="3"/>
  <c r="I758" i="3"/>
  <c r="L758" i="3" s="1"/>
  <c r="K1322" i="3"/>
  <c r="I1322" i="3"/>
  <c r="L1322" i="3" s="1"/>
  <c r="K2169" i="3"/>
  <c r="I2169" i="3"/>
  <c r="L2169" i="3" s="1"/>
  <c r="K2159" i="3"/>
  <c r="I2159" i="3"/>
  <c r="L2159" i="3" s="1"/>
  <c r="K2483" i="3"/>
  <c r="I2483" i="3"/>
  <c r="L2483" i="3" s="1"/>
  <c r="K2491" i="3"/>
  <c r="I2491" i="3"/>
  <c r="L2491" i="3" s="1"/>
  <c r="I13" i="3"/>
  <c r="L13" i="3" s="1"/>
  <c r="I529" i="3"/>
  <c r="L529" i="3" s="1"/>
  <c r="I273" i="3"/>
  <c r="L273" i="3" s="1"/>
  <c r="I1169" i="3"/>
  <c r="L1169" i="3" s="1"/>
  <c r="I1114" i="3"/>
  <c r="L1114" i="3" s="1"/>
  <c r="I1858" i="3"/>
  <c r="L1858" i="3" s="1"/>
  <c r="I47" i="3"/>
  <c r="L47" i="3" s="1"/>
  <c r="I643" i="3"/>
  <c r="L643" i="3" s="1"/>
  <c r="K2400" i="3"/>
  <c r="I1310" i="3"/>
  <c r="L1310" i="3" s="1"/>
  <c r="I1819" i="3"/>
  <c r="L1819" i="3" s="1"/>
  <c r="I1409" i="3"/>
  <c r="L1409" i="3" s="1"/>
  <c r="I2359" i="3"/>
  <c r="L2359" i="3" s="1"/>
  <c r="I2129" i="3"/>
  <c r="L2129" i="3" s="1"/>
  <c r="I81" i="3"/>
  <c r="L81" i="3" s="1"/>
  <c r="K1867" i="3"/>
  <c r="K1775" i="3"/>
  <c r="I2906" i="3"/>
  <c r="L2906" i="3" s="1"/>
  <c r="I2054" i="3"/>
  <c r="L2054" i="3" s="1"/>
  <c r="I1900" i="3"/>
  <c r="L1900" i="3" s="1"/>
  <c r="I1682" i="3"/>
  <c r="L1682" i="3" s="1"/>
  <c r="I2066" i="3"/>
  <c r="L2066" i="3" s="1"/>
  <c r="I1468" i="3"/>
  <c r="L1468" i="3" s="1"/>
  <c r="I1676" i="3"/>
  <c r="L1676" i="3" s="1"/>
  <c r="I1373" i="3"/>
  <c r="L1373" i="3" s="1"/>
  <c r="I872" i="3"/>
  <c r="L872" i="3" s="1"/>
  <c r="I111" i="3"/>
  <c r="L111" i="3" s="1"/>
  <c r="I1447" i="3"/>
  <c r="L1447" i="3" s="1"/>
  <c r="I861" i="3"/>
  <c r="L861" i="3" s="1"/>
  <c r="I294" i="3"/>
  <c r="L294" i="3" s="1"/>
  <c r="I278" i="3"/>
  <c r="L278" i="3" s="1"/>
  <c r="I322" i="3"/>
  <c r="L322" i="3" s="1"/>
  <c r="I124" i="3"/>
  <c r="L124" i="3" s="1"/>
  <c r="I46" i="3"/>
  <c r="L46" i="3" s="1"/>
  <c r="I42" i="3"/>
  <c r="L42" i="3" s="1"/>
  <c r="I92" i="3"/>
  <c r="L92" i="3" s="1"/>
  <c r="I486" i="3"/>
  <c r="L486" i="3" s="1"/>
  <c r="I203" i="3"/>
  <c r="L203" i="3" s="1"/>
  <c r="I327" i="3"/>
  <c r="L327" i="3" s="1"/>
  <c r="I107" i="3"/>
  <c r="L107" i="3" s="1"/>
  <c r="I1032" i="3"/>
  <c r="L1032" i="3" s="1"/>
  <c r="I1955" i="3"/>
  <c r="L1955" i="3" s="1"/>
  <c r="I1668" i="3"/>
  <c r="L1668" i="3" s="1"/>
  <c r="I2630" i="3"/>
  <c r="L2630" i="3" s="1"/>
  <c r="I846" i="3"/>
  <c r="L846" i="3" s="1"/>
  <c r="I1889" i="3"/>
  <c r="L1889" i="3" s="1"/>
  <c r="I1111" i="3"/>
  <c r="L1111" i="3" s="1"/>
  <c r="I2150" i="3"/>
  <c r="L2150" i="3" s="1"/>
  <c r="I1279" i="3"/>
  <c r="L1279" i="3" s="1"/>
  <c r="I2032" i="3"/>
  <c r="L2032" i="3" s="1"/>
  <c r="I2297" i="3"/>
  <c r="L2297" i="3" s="1"/>
  <c r="I2277" i="3"/>
  <c r="L2277" i="3" s="1"/>
  <c r="K841" i="3"/>
  <c r="I841" i="3"/>
  <c r="L841" i="3" s="1"/>
  <c r="K867" i="3"/>
  <c r="I867" i="3"/>
  <c r="L867" i="3" s="1"/>
  <c r="K926" i="3"/>
  <c r="I926" i="3"/>
  <c r="L926" i="3" s="1"/>
  <c r="K60" i="3"/>
  <c r="I60" i="3"/>
  <c r="L60" i="3" s="1"/>
  <c r="K69" i="3"/>
  <c r="I69" i="3"/>
  <c r="L69" i="3" s="1"/>
  <c r="K992" i="3"/>
  <c r="I992" i="3"/>
  <c r="L992" i="3" s="1"/>
  <c r="K1000" i="3"/>
  <c r="I1000" i="3"/>
  <c r="L1000" i="3" s="1"/>
  <c r="K1099" i="3"/>
  <c r="I1099" i="3"/>
  <c r="L1099" i="3" s="1"/>
  <c r="K1110" i="3"/>
  <c r="I1110" i="3"/>
  <c r="L1110" i="3" s="1"/>
  <c r="K1138" i="3"/>
  <c r="I1138" i="3"/>
  <c r="L1138" i="3" s="1"/>
  <c r="K1172" i="3"/>
  <c r="I1172" i="3"/>
  <c r="L1172" i="3" s="1"/>
  <c r="K1185" i="3"/>
  <c r="I1185" i="3"/>
  <c r="L1185" i="3" s="1"/>
  <c r="K1334" i="3"/>
  <c r="I1334" i="3"/>
  <c r="L1334" i="3" s="1"/>
  <c r="K1408" i="3"/>
  <c r="I1408" i="3"/>
  <c r="L1408" i="3" s="1"/>
  <c r="K1471" i="3"/>
  <c r="I1471" i="3"/>
  <c r="L1471" i="3" s="1"/>
  <c r="K269" i="3"/>
  <c r="I269" i="3"/>
  <c r="L269" i="3" s="1"/>
  <c r="K281" i="3"/>
  <c r="I281" i="3"/>
  <c r="L281" i="3" s="1"/>
  <c r="K1914" i="3"/>
  <c r="I1914" i="3"/>
  <c r="L1914" i="3" s="1"/>
  <c r="K1935" i="3"/>
  <c r="I1935" i="3"/>
  <c r="L1935" i="3" s="1"/>
  <c r="K1950" i="3"/>
  <c r="I1950" i="3"/>
  <c r="L1950" i="3" s="1"/>
  <c r="K1973" i="3"/>
  <c r="I1973" i="3"/>
  <c r="L1973" i="3" s="1"/>
  <c r="K2057" i="3"/>
  <c r="I2057" i="3"/>
  <c r="L2057" i="3" s="1"/>
  <c r="K336" i="3"/>
  <c r="I336" i="3"/>
  <c r="L336" i="3" s="1"/>
  <c r="K2132" i="3"/>
  <c r="I2132" i="3"/>
  <c r="L2132" i="3" s="1"/>
  <c r="K2232" i="3"/>
  <c r="I2232" i="3"/>
  <c r="L2232" i="3" s="1"/>
  <c r="K2245" i="3"/>
  <c r="I2245" i="3"/>
  <c r="L2245" i="3" s="1"/>
  <c r="K2300" i="3"/>
  <c r="I2300" i="3"/>
  <c r="L2300" i="3" s="1"/>
  <c r="K2336" i="3"/>
  <c r="I2336" i="3"/>
  <c r="L2336" i="3" s="1"/>
  <c r="K2403" i="3"/>
  <c r="I2403" i="3"/>
  <c r="L2403" i="3" s="1"/>
  <c r="K2423" i="3"/>
  <c r="I2423" i="3"/>
  <c r="L2423" i="3" s="1"/>
  <c r="K2437" i="3"/>
  <c r="I2437" i="3"/>
  <c r="L2437" i="3" s="1"/>
  <c r="K2527" i="3"/>
  <c r="I2527" i="3"/>
  <c r="L2527" i="3" s="1"/>
  <c r="K2539" i="3"/>
  <c r="I2539" i="3"/>
  <c r="L2539" i="3" s="1"/>
  <c r="K922" i="3"/>
  <c r="I936" i="3"/>
  <c r="L936" i="3" s="1"/>
  <c r="K1006" i="3"/>
  <c r="I140" i="3"/>
  <c r="L140" i="3" s="1"/>
  <c r="I2286" i="3"/>
  <c r="L2286" i="3" s="1"/>
  <c r="I1559" i="3"/>
  <c r="L1559" i="3" s="1"/>
  <c r="I2089" i="3"/>
  <c r="L2089" i="3" s="1"/>
  <c r="K702" i="3"/>
  <c r="I702" i="3"/>
  <c r="L702" i="3" s="1"/>
  <c r="I734" i="3"/>
  <c r="L734" i="3" s="1"/>
  <c r="K734" i="3"/>
  <c r="K834" i="3"/>
  <c r="I834" i="3"/>
  <c r="L834" i="3" s="1"/>
  <c r="K931" i="3"/>
  <c r="I931" i="3"/>
  <c r="L931" i="3" s="1"/>
  <c r="K942" i="3"/>
  <c r="I942" i="3"/>
  <c r="L942" i="3" s="1"/>
  <c r="K43" i="3"/>
  <c r="I43" i="3"/>
  <c r="L43" i="3" s="1"/>
  <c r="K953" i="3"/>
  <c r="I953" i="3"/>
  <c r="L953" i="3" s="1"/>
  <c r="K970" i="3"/>
  <c r="I970" i="3"/>
  <c r="L970" i="3" s="1"/>
  <c r="K978" i="3"/>
  <c r="I978" i="3"/>
  <c r="L978" i="3" s="1"/>
  <c r="K1226" i="3"/>
  <c r="I1226" i="3"/>
  <c r="L1226" i="3" s="1"/>
  <c r="K1362" i="3"/>
  <c r="I1362" i="3"/>
  <c r="L1362" i="3" s="1"/>
  <c r="K1448" i="3"/>
  <c r="I1448" i="3"/>
  <c r="L1448" i="3" s="1"/>
  <c r="K1528" i="3"/>
  <c r="I1528" i="3"/>
  <c r="L1528" i="3" s="1"/>
  <c r="K89" i="3"/>
  <c r="I89" i="3"/>
  <c r="L89" i="3" s="1"/>
  <c r="K1588" i="3"/>
  <c r="I1588" i="3"/>
  <c r="L1588" i="3" s="1"/>
  <c r="K141" i="3"/>
  <c r="I141" i="3"/>
  <c r="L141" i="3" s="1"/>
  <c r="K190" i="3"/>
  <c r="I190" i="3"/>
  <c r="L190" i="3" s="1"/>
  <c r="K1607" i="3"/>
  <c r="I1607" i="3"/>
  <c r="L1607" i="3" s="1"/>
  <c r="K240" i="3"/>
  <c r="I240" i="3"/>
  <c r="L240" i="3" s="1"/>
  <c r="K248" i="3"/>
  <c r="I248" i="3"/>
  <c r="L248" i="3" s="1"/>
  <c r="K274" i="3"/>
  <c r="I274" i="3"/>
  <c r="L274" i="3" s="1"/>
  <c r="K1686" i="3"/>
  <c r="I1686" i="3"/>
  <c r="L1686" i="3" s="1"/>
  <c r="K1777" i="3"/>
  <c r="I1777" i="3"/>
  <c r="L1777" i="3" s="1"/>
  <c r="K1796" i="3"/>
  <c r="I1796" i="3"/>
  <c r="L1796" i="3" s="1"/>
  <c r="K1859" i="3"/>
  <c r="I1859" i="3"/>
  <c r="L1859" i="3" s="1"/>
  <c r="K2599" i="3"/>
  <c r="I2599" i="3"/>
  <c r="L2599" i="3" s="1"/>
  <c r="K2626" i="3"/>
  <c r="I2626" i="3"/>
  <c r="L2626" i="3" s="1"/>
  <c r="K2643" i="3"/>
  <c r="I2643" i="3"/>
  <c r="L2643" i="3" s="1"/>
  <c r="K2653" i="3"/>
  <c r="I2653" i="3"/>
  <c r="L2653" i="3" s="1"/>
  <c r="K2693" i="3"/>
  <c r="I2693" i="3"/>
  <c r="L2693" i="3" s="1"/>
  <c r="K2792" i="3"/>
  <c r="I2792" i="3"/>
  <c r="L2792" i="3" s="1"/>
  <c r="K2826" i="3"/>
  <c r="I2826" i="3"/>
  <c r="L2826" i="3" s="1"/>
  <c r="K2864" i="3"/>
  <c r="I2864" i="3"/>
  <c r="L2864" i="3" s="1"/>
  <c r="K2915" i="3"/>
  <c r="I2915" i="3"/>
  <c r="L2915" i="3" s="1"/>
  <c r="K2998" i="3"/>
  <c r="I2998" i="3"/>
  <c r="L2998" i="3" s="1"/>
  <c r="I3007" i="3"/>
  <c r="L3007" i="3" s="1"/>
  <c r="K3007" i="3"/>
  <c r="K3034" i="3"/>
  <c r="I3034" i="3"/>
  <c r="L3034" i="3" s="1"/>
  <c r="K420" i="3"/>
  <c r="I420" i="3"/>
  <c r="L420" i="3" s="1"/>
  <c r="K3065" i="3"/>
  <c r="I3065" i="3"/>
  <c r="L3065" i="3" s="1"/>
  <c r="K437" i="3"/>
  <c r="I437" i="3"/>
  <c r="L437" i="3" s="1"/>
  <c r="K503" i="3"/>
  <c r="I503" i="3"/>
  <c r="L503" i="3" s="1"/>
  <c r="K564" i="3"/>
  <c r="I564" i="3"/>
  <c r="L564" i="3" s="1"/>
  <c r="K581" i="3"/>
  <c r="I581" i="3"/>
  <c r="L581" i="3" s="1"/>
  <c r="K619" i="3"/>
  <c r="I619" i="3"/>
  <c r="L619" i="3" s="1"/>
  <c r="K1806" i="3"/>
  <c r="I1806" i="3"/>
  <c r="L1806" i="3" s="1"/>
  <c r="K1822" i="3"/>
  <c r="I1822" i="3"/>
  <c r="L1822" i="3" s="1"/>
  <c r="K1680" i="3"/>
  <c r="I1680" i="3"/>
  <c r="L1680" i="3" s="1"/>
  <c r="K1543" i="3"/>
  <c r="I1543" i="3"/>
  <c r="L1543" i="3" s="1"/>
  <c r="K754" i="3"/>
  <c r="I754" i="3"/>
  <c r="L754" i="3" s="1"/>
  <c r="K763" i="3"/>
  <c r="I763" i="3"/>
  <c r="K1860" i="3"/>
  <c r="I1860" i="3"/>
  <c r="L1860" i="3" s="1"/>
  <c r="K1459" i="3"/>
  <c r="I1459" i="3"/>
  <c r="L1459" i="3" s="1"/>
  <c r="K2163" i="3"/>
  <c r="I2163" i="3"/>
  <c r="L2163" i="3" s="1"/>
  <c r="K2395" i="3"/>
  <c r="I2395" i="3"/>
  <c r="L2395" i="3" s="1"/>
  <c r="K2470" i="3"/>
  <c r="I2470" i="3"/>
  <c r="L2470" i="3" s="1"/>
  <c r="K1101" i="3"/>
  <c r="I1101" i="3"/>
  <c r="L1101" i="3" s="1"/>
  <c r="K1658" i="3"/>
  <c r="I1658" i="3"/>
  <c r="L1658" i="3" s="1"/>
  <c r="I1326" i="3"/>
  <c r="L1326" i="3" s="1"/>
  <c r="I981" i="3"/>
  <c r="L981" i="3" s="1"/>
  <c r="I306" i="3"/>
  <c r="L306" i="3" s="1"/>
  <c r="I1921" i="3"/>
  <c r="L1921" i="3" s="1"/>
  <c r="I1983" i="3"/>
  <c r="L1983" i="3" s="1"/>
  <c r="I2732" i="3"/>
  <c r="L2732" i="3" s="1"/>
  <c r="I2020" i="3"/>
  <c r="L2020" i="3" s="1"/>
  <c r="I1962" i="3"/>
  <c r="L1962" i="3" s="1"/>
  <c r="I1265" i="3"/>
  <c r="L1265" i="3" s="1"/>
  <c r="K1085" i="3"/>
  <c r="I1773" i="3"/>
  <c r="L1773" i="3" s="1"/>
  <c r="I1888" i="3"/>
  <c r="L1888" i="3" s="1"/>
  <c r="I1388" i="3"/>
  <c r="L1388" i="3" s="1"/>
  <c r="I303" i="3"/>
  <c r="L303" i="3" s="1"/>
  <c r="I568" i="3"/>
  <c r="L568" i="3" s="1"/>
  <c r="I1190" i="3"/>
  <c r="L1190" i="3" s="1"/>
  <c r="I1285" i="3"/>
  <c r="L1285" i="3" s="1"/>
  <c r="I1211" i="3"/>
  <c r="L1211" i="3" s="1"/>
  <c r="I857" i="3"/>
  <c r="L857" i="3" s="1"/>
  <c r="I1278" i="3"/>
  <c r="L1278" i="3" s="1"/>
  <c r="I945" i="3"/>
  <c r="L945" i="3" s="1"/>
  <c r="I1464" i="3"/>
  <c r="L1464" i="3" s="1"/>
  <c r="K1675" i="3"/>
  <c r="I2544" i="3"/>
  <c r="L2544" i="3" s="1"/>
  <c r="K3061" i="3"/>
  <c r="I2701" i="3"/>
  <c r="L2701" i="3" s="1"/>
  <c r="I2523" i="3"/>
  <c r="L2523" i="3" s="1"/>
  <c r="I127" i="3"/>
  <c r="L127" i="3" s="1"/>
  <c r="I2515" i="3"/>
  <c r="L2515" i="3" s="1"/>
  <c r="I149" i="3"/>
  <c r="L149" i="3" s="1"/>
  <c r="I2046" i="3"/>
  <c r="L2046" i="3" s="1"/>
  <c r="I404" i="3"/>
  <c r="L404" i="3" s="1"/>
  <c r="I2029" i="3"/>
  <c r="L2029" i="3" s="1"/>
  <c r="I56" i="3"/>
  <c r="L56" i="3" s="1"/>
  <c r="I2714" i="3"/>
  <c r="L2714" i="3" s="1"/>
  <c r="I889" i="3"/>
  <c r="L889" i="3" s="1"/>
  <c r="K2012" i="3"/>
  <c r="K559" i="3"/>
  <c r="I2925" i="3"/>
  <c r="L2925" i="3" s="1"/>
  <c r="I232" i="3"/>
  <c r="L232" i="3" s="1"/>
  <c r="I395" i="3"/>
  <c r="L395" i="3" s="1"/>
  <c r="I285" i="3"/>
  <c r="L285" i="3" s="1"/>
  <c r="I508" i="3"/>
  <c r="L508" i="3" s="1"/>
  <c r="I452" i="3"/>
  <c r="L452" i="3" s="1"/>
  <c r="I207" i="3"/>
  <c r="L207" i="3" s="1"/>
  <c r="I348" i="3"/>
  <c r="L348" i="3" s="1"/>
  <c r="I543" i="3"/>
  <c r="L543" i="3" s="1"/>
  <c r="I290" i="3"/>
  <c r="L290" i="3" s="1"/>
  <c r="I270" i="3"/>
  <c r="L270" i="3" s="1"/>
  <c r="I1023" i="3"/>
  <c r="L1023" i="3" s="1"/>
  <c r="I2518" i="3"/>
  <c r="L2518" i="3" s="1"/>
  <c r="I2962" i="3"/>
  <c r="L2962" i="3" s="1"/>
  <c r="I1871" i="3"/>
  <c r="L1871" i="3" s="1"/>
  <c r="I2429" i="3"/>
  <c r="L2429" i="3" s="1"/>
  <c r="I1642" i="3"/>
  <c r="L1642" i="3" s="1"/>
  <c r="I1835" i="3"/>
  <c r="L1835" i="3" s="1"/>
  <c r="I1741" i="3"/>
  <c r="L1741" i="3" s="1"/>
  <c r="I2225" i="3"/>
  <c r="L2225" i="3" s="1"/>
  <c r="I2587" i="3"/>
  <c r="L2587" i="3" s="1"/>
  <c r="I908" i="3"/>
  <c r="L908" i="3" s="1"/>
  <c r="I2216" i="3"/>
  <c r="L2216" i="3" s="1"/>
  <c r="I2127" i="3"/>
  <c r="L2127" i="3" s="1"/>
  <c r="I2361" i="3"/>
  <c r="L2361" i="3" s="1"/>
  <c r="I1876" i="3"/>
  <c r="L1876" i="3" s="1"/>
  <c r="I767" i="3"/>
  <c r="L767" i="3" s="1"/>
  <c r="K2332" i="3"/>
  <c r="I2613" i="3"/>
  <c r="L2613" i="3" s="1"/>
  <c r="I2753" i="3"/>
  <c r="L2753" i="3" s="1"/>
  <c r="I2274" i="3"/>
  <c r="L2274" i="3" s="1"/>
  <c r="I1151" i="3"/>
  <c r="L1151" i="3" s="1"/>
  <c r="I1533" i="3"/>
  <c r="L1533" i="3" s="1"/>
  <c r="I1596" i="3"/>
  <c r="L1596" i="3" s="1"/>
  <c r="I2801" i="3"/>
  <c r="L2801" i="3" s="1"/>
  <c r="I2519" i="3"/>
  <c r="L2519" i="3" s="1"/>
  <c r="K490" i="3"/>
  <c r="K3115" i="3"/>
  <c r="I3115" i="3"/>
  <c r="L3115" i="3" s="1"/>
  <c r="K1714" i="3"/>
  <c r="I1714" i="3"/>
  <c r="L1714" i="3" s="1"/>
  <c r="K1723" i="3"/>
  <c r="I1723" i="3"/>
  <c r="L1723" i="3" s="1"/>
  <c r="K1736" i="3"/>
  <c r="I1736" i="3"/>
  <c r="L1736" i="3" s="1"/>
  <c r="K1786" i="3"/>
  <c r="I1786" i="3"/>
  <c r="L1786" i="3" s="1"/>
  <c r="K690" i="3"/>
  <c r="I690" i="3"/>
  <c r="L690" i="3" s="1"/>
  <c r="K1855" i="3"/>
  <c r="I1855" i="3"/>
  <c r="L1855" i="3" s="1"/>
  <c r="K639" i="3"/>
  <c r="I639" i="3"/>
  <c r="L639" i="3" s="1"/>
  <c r="K2202" i="3"/>
  <c r="I2202" i="3"/>
  <c r="L2202" i="3" s="1"/>
  <c r="I2194" i="3"/>
  <c r="L2194" i="3" s="1"/>
  <c r="K2194" i="3"/>
  <c r="K1673" i="3"/>
  <c r="I1673" i="3"/>
  <c r="L1673" i="3" s="1"/>
  <c r="I1627" i="3"/>
  <c r="L1627" i="3" s="1"/>
  <c r="I1957" i="3"/>
  <c r="L1957" i="3" s="1"/>
  <c r="I2651" i="3"/>
  <c r="L2651" i="3" s="1"/>
  <c r="I2691" i="3"/>
  <c r="L2691" i="3" s="1"/>
  <c r="I623" i="3"/>
  <c r="L623" i="3" s="1"/>
  <c r="K67" i="3"/>
  <c r="I418" i="3"/>
  <c r="L418" i="3" s="1"/>
  <c r="I707" i="3"/>
  <c r="L707" i="3" s="1"/>
  <c r="K2573" i="3"/>
  <c r="I195" i="3"/>
  <c r="L195" i="3" s="1"/>
  <c r="I183" i="3"/>
  <c r="L183" i="3" s="1"/>
  <c r="I523" i="3"/>
  <c r="L523" i="3" s="1"/>
  <c r="I448" i="3"/>
  <c r="L448" i="3" s="1"/>
  <c r="I320" i="3"/>
  <c r="L320" i="3" s="1"/>
  <c r="I576" i="3"/>
  <c r="L576" i="3" s="1"/>
  <c r="I693" i="3"/>
  <c r="L693" i="3" s="1"/>
  <c r="I868" i="3"/>
  <c r="L868" i="3" s="1"/>
  <c r="I2720" i="3"/>
  <c r="L2720" i="3" s="1"/>
  <c r="I2255" i="3"/>
  <c r="L2255" i="3" s="1"/>
  <c r="I967" i="3"/>
  <c r="L967" i="3" s="1"/>
  <c r="I725" i="3"/>
  <c r="L725" i="3" s="1"/>
  <c r="I2784" i="3"/>
  <c r="L2784" i="3" s="1"/>
  <c r="I2280" i="3"/>
  <c r="L2280" i="3" s="1"/>
  <c r="I1350" i="3"/>
  <c r="L1350" i="3" s="1"/>
  <c r="I1238" i="3"/>
  <c r="L1238" i="3" s="1"/>
  <c r="I1792" i="3"/>
  <c r="L1792" i="3" s="1"/>
  <c r="I2015" i="3"/>
  <c r="L2015" i="3" s="1"/>
  <c r="I2914" i="3"/>
  <c r="L2914" i="3" s="1"/>
  <c r="K1908" i="3"/>
  <c r="I2028" i="3"/>
  <c r="L2028" i="3" s="1"/>
  <c r="I2637" i="3"/>
  <c r="L2637" i="3" s="1"/>
  <c r="I1710" i="3"/>
  <c r="L1710" i="3" s="1"/>
  <c r="I1970" i="3"/>
  <c r="L1970" i="3" s="1"/>
  <c r="I710" i="3"/>
  <c r="L710" i="3" s="1"/>
  <c r="I826" i="3"/>
  <c r="L826" i="3" s="1"/>
  <c r="I1800" i="3"/>
  <c r="L1800" i="3" s="1"/>
  <c r="I815" i="3"/>
  <c r="L815" i="3" s="1"/>
  <c r="I746" i="3"/>
  <c r="L746" i="3" s="1"/>
  <c r="I2105" i="3"/>
  <c r="L2105" i="3" s="1"/>
  <c r="K3016" i="3"/>
  <c r="I393" i="3"/>
  <c r="L393" i="3" s="1"/>
  <c r="I381" i="3"/>
  <c r="L381" i="3" s="1"/>
  <c r="I2118" i="3"/>
  <c r="L2118" i="3" s="1"/>
  <c r="I1060" i="3"/>
  <c r="L1060" i="3" s="1"/>
  <c r="I2874" i="3"/>
  <c r="L2874" i="3" s="1"/>
  <c r="I3149" i="3"/>
  <c r="L3149" i="3" s="1"/>
  <c r="K944" i="3"/>
  <c r="K474" i="3"/>
  <c r="I347" i="3"/>
  <c r="L347" i="3" s="1"/>
  <c r="I601" i="3"/>
  <c r="L601" i="3" s="1"/>
  <c r="I1644" i="3"/>
  <c r="L1644" i="3" s="1"/>
  <c r="I1460" i="3"/>
  <c r="L1460" i="3" s="1"/>
  <c r="I1911" i="3"/>
  <c r="L1911" i="3" s="1"/>
  <c r="I2859" i="3"/>
  <c r="L2859" i="3" s="1"/>
  <c r="I990" i="3"/>
  <c r="L990" i="3" s="1"/>
  <c r="I640" i="3"/>
  <c r="L640" i="3" s="1"/>
  <c r="I136" i="3"/>
  <c r="L136" i="3" s="1"/>
  <c r="I169" i="3"/>
  <c r="L169" i="3" s="1"/>
  <c r="I406" i="3"/>
  <c r="L406" i="3" s="1"/>
  <c r="I1703" i="3"/>
  <c r="L1703" i="3" s="1"/>
  <c r="I1886" i="3"/>
  <c r="L1886" i="3" s="1"/>
  <c r="I1927" i="3"/>
  <c r="L1927" i="3" s="1"/>
  <c r="I3032" i="3"/>
  <c r="L3032" i="3" s="1"/>
  <c r="I2758" i="3"/>
  <c r="L2758" i="3" s="1"/>
  <c r="I2901" i="3"/>
  <c r="L2901" i="3" s="1"/>
  <c r="I720" i="3"/>
  <c r="L720" i="3" s="1"/>
  <c r="I2240" i="3"/>
  <c r="L2240" i="3" s="1"/>
  <c r="I2093" i="3"/>
  <c r="L2093" i="3" s="1"/>
  <c r="I2215" i="3"/>
  <c r="L2215" i="3" s="1"/>
  <c r="I1825" i="3"/>
  <c r="L1825" i="3" s="1"/>
  <c r="I331" i="3"/>
  <c r="L331" i="3" s="1"/>
  <c r="I53" i="3"/>
  <c r="L53" i="3" s="1"/>
  <c r="I550" i="3"/>
  <c r="L550" i="3" s="1"/>
  <c r="I2734" i="3"/>
  <c r="L2734" i="3" s="1"/>
  <c r="I1804" i="3"/>
  <c r="L1804" i="3" s="1"/>
  <c r="I500" i="3"/>
  <c r="L500" i="3" s="1"/>
  <c r="I115" i="3"/>
  <c r="L115" i="3" s="1"/>
  <c r="I2965" i="3"/>
  <c r="L2965" i="3" s="1"/>
  <c r="I2318" i="3"/>
  <c r="L2318" i="3" s="1"/>
  <c r="I2548" i="3"/>
  <c r="L2548" i="3" s="1"/>
  <c r="I674" i="3"/>
  <c r="L674" i="3" s="1"/>
  <c r="I2144" i="3"/>
  <c r="L2144" i="3" s="1"/>
  <c r="I251" i="3"/>
  <c r="L251" i="3" s="1"/>
  <c r="I587" i="3"/>
  <c r="L587" i="3" s="1"/>
  <c r="I613" i="3"/>
  <c r="L613" i="3" s="1"/>
  <c r="I2940" i="3"/>
  <c r="L2940" i="3" s="1"/>
  <c r="I2228" i="3"/>
  <c r="L2228" i="3" s="1"/>
  <c r="I1898" i="3"/>
  <c r="L1898" i="3" s="1"/>
  <c r="I2412" i="3"/>
  <c r="L2412" i="3" s="1"/>
  <c r="I2834" i="3"/>
  <c r="L2834" i="3" s="1"/>
  <c r="I1857" i="3"/>
  <c r="L1857" i="3" s="1"/>
  <c r="I2071" i="3"/>
  <c r="L2071" i="3" s="1"/>
  <c r="I1074" i="3"/>
  <c r="L1074" i="3" s="1"/>
  <c r="I779" i="3"/>
  <c r="L779" i="3" s="1"/>
  <c r="I2666" i="3"/>
  <c r="L2666" i="3" s="1"/>
  <c r="I838" i="3"/>
  <c r="L838" i="3" s="1"/>
  <c r="I450" i="3"/>
  <c r="L450" i="3" s="1"/>
  <c r="K1990" i="3"/>
  <c r="I312" i="3"/>
  <c r="L312" i="3" s="1"/>
  <c r="I3161" i="3"/>
  <c r="L3161" i="3" s="1"/>
  <c r="I97" i="3"/>
  <c r="L97" i="3" s="1"/>
  <c r="I563" i="3"/>
  <c r="L563" i="3" s="1"/>
  <c r="I213" i="3"/>
  <c r="L213" i="3" s="1"/>
  <c r="I145" i="3"/>
  <c r="L145" i="3" s="1"/>
  <c r="I2970" i="3"/>
  <c r="L2970" i="3" s="1"/>
  <c r="I1312" i="3"/>
  <c r="L1312" i="3" s="1"/>
  <c r="I1757" i="3"/>
  <c r="L1757" i="3" s="1"/>
  <c r="I851" i="3"/>
  <c r="L851" i="3" s="1"/>
  <c r="I2679" i="3"/>
  <c r="L2679" i="3" s="1"/>
  <c r="K698" i="3"/>
  <c r="I628" i="3"/>
  <c r="L628" i="3" s="1"/>
  <c r="I2053" i="3"/>
  <c r="L2053" i="3" s="1"/>
  <c r="I1684" i="3"/>
  <c r="L1684" i="3" s="1"/>
  <c r="K1020" i="3"/>
  <c r="I511" i="3"/>
  <c r="L511" i="3" s="1"/>
  <c r="I74" i="3"/>
  <c r="L74" i="3" s="1"/>
  <c r="I2612" i="3"/>
  <c r="L2612" i="3" s="1"/>
  <c r="I632" i="3"/>
  <c r="L632" i="3" s="1"/>
  <c r="I627" i="3"/>
  <c r="L627" i="3" s="1"/>
  <c r="I2888" i="3"/>
  <c r="L2888" i="3" s="1"/>
  <c r="I3046" i="3"/>
  <c r="L3046" i="3" s="1"/>
  <c r="I869" i="3"/>
  <c r="L869" i="3" s="1"/>
  <c r="I1843" i="3"/>
  <c r="L1843" i="3" s="1"/>
  <c r="K1882" i="3"/>
  <c r="K1204" i="3"/>
  <c r="I1204" i="3"/>
  <c r="L1204" i="3" s="1"/>
  <c r="K1217" i="3"/>
  <c r="I1217" i="3"/>
  <c r="L1217" i="3" s="1"/>
  <c r="K1230" i="3"/>
  <c r="I1230" i="3"/>
  <c r="L1230" i="3" s="1"/>
  <c r="K1358" i="3"/>
  <c r="I1358" i="3"/>
  <c r="L1358" i="3" s="1"/>
  <c r="K85" i="3"/>
  <c r="I85" i="3"/>
  <c r="L85" i="3" s="1"/>
  <c r="K135" i="3"/>
  <c r="I135" i="3"/>
  <c r="L135" i="3" s="1"/>
  <c r="K212" i="3"/>
  <c r="I212" i="3"/>
  <c r="L212" i="3" s="1"/>
  <c r="K1873" i="3"/>
  <c r="I1873" i="3"/>
  <c r="L1873" i="3" s="1"/>
  <c r="K1910" i="3"/>
  <c r="I1910" i="3"/>
  <c r="L1910" i="3" s="1"/>
  <c r="K2454" i="3"/>
  <c r="I2454" i="3"/>
  <c r="L2454" i="3" s="1"/>
  <c r="K2520" i="3"/>
  <c r="I2520" i="3"/>
  <c r="L2520" i="3" s="1"/>
  <c r="K2532" i="3"/>
  <c r="I2532" i="3"/>
  <c r="L2532" i="3" s="1"/>
  <c r="K2621" i="3"/>
  <c r="I2621" i="3"/>
  <c r="L2621" i="3" s="1"/>
  <c r="K2856" i="3"/>
  <c r="I2856" i="3"/>
  <c r="L2856" i="3" s="1"/>
  <c r="K2870" i="3"/>
  <c r="I2870" i="3"/>
  <c r="L2870" i="3" s="1"/>
  <c r="K389" i="3"/>
  <c r="I389" i="3"/>
  <c r="L389" i="3" s="1"/>
  <c r="K426" i="3"/>
  <c r="I426" i="3"/>
  <c r="L426" i="3" s="1"/>
  <c r="K431" i="3"/>
  <c r="I431" i="3"/>
  <c r="L431" i="3" s="1"/>
  <c r="K444" i="3"/>
  <c r="I444" i="3"/>
  <c r="L444" i="3" s="1"/>
  <c r="K572" i="3"/>
  <c r="I572" i="3"/>
  <c r="L572" i="3" s="1"/>
  <c r="K3133" i="3"/>
  <c r="I3133" i="3"/>
  <c r="L3133" i="3" s="1"/>
  <c r="K3145" i="3"/>
  <c r="I3145" i="3"/>
  <c r="L3145" i="3" s="1"/>
  <c r="K1005" i="3"/>
  <c r="I1005" i="3"/>
  <c r="L1005" i="3" s="1"/>
  <c r="K1663" i="3"/>
  <c r="I1663" i="3"/>
  <c r="L1663" i="3" s="1"/>
  <c r="K1701" i="3"/>
  <c r="I1701" i="3"/>
  <c r="L1701" i="3" s="1"/>
  <c r="K1724" i="3"/>
  <c r="I1724" i="3"/>
  <c r="L1724" i="3" s="1"/>
  <c r="I687" i="3"/>
  <c r="L687" i="3" s="1"/>
  <c r="K687" i="3"/>
  <c r="K200" i="3"/>
  <c r="I200" i="3"/>
  <c r="L200" i="3" s="1"/>
  <c r="K667" i="3"/>
  <c r="I667" i="3"/>
  <c r="L667" i="3" s="1"/>
  <c r="K1439" i="3"/>
  <c r="I1439" i="3"/>
  <c r="L1439" i="3" s="1"/>
  <c r="K2468" i="3"/>
  <c r="I2468" i="3"/>
  <c r="L2468" i="3" s="1"/>
  <c r="K2985" i="3"/>
  <c r="I2985" i="3"/>
  <c r="L2985" i="3" s="1"/>
  <c r="K1691" i="3"/>
  <c r="I433" i="3"/>
  <c r="L433" i="3" s="1"/>
  <c r="I1133" i="3"/>
  <c r="L1133" i="3" s="1"/>
  <c r="I2545" i="3"/>
  <c r="L2545" i="3" s="1"/>
  <c r="I596" i="3"/>
  <c r="L596" i="3" s="1"/>
  <c r="I31" i="3"/>
  <c r="L31" i="3" s="1"/>
  <c r="I367" i="3"/>
  <c r="L367" i="3" s="1"/>
  <c r="I1503" i="3"/>
  <c r="L1503" i="3" s="1"/>
  <c r="I3074" i="3"/>
  <c r="L3074" i="3" s="1"/>
  <c r="I971" i="3"/>
  <c r="L971" i="3" s="1"/>
  <c r="I2665" i="3"/>
  <c r="L2665" i="3" s="1"/>
  <c r="I2267" i="3"/>
  <c r="L2267" i="3" s="1"/>
  <c r="I3030" i="3"/>
  <c r="L3030" i="3" s="1"/>
  <c r="I2283" i="3"/>
  <c r="L2283" i="3" s="1"/>
  <c r="I2256" i="3"/>
  <c r="L2256" i="3" s="1"/>
  <c r="K1166" i="3"/>
  <c r="I1166" i="3"/>
  <c r="L1166" i="3" s="1"/>
  <c r="K1205" i="3"/>
  <c r="I1205" i="3"/>
  <c r="L1205" i="3" s="1"/>
  <c r="K1246" i="3"/>
  <c r="I1246" i="3"/>
  <c r="L1246" i="3" s="1"/>
  <c r="K1271" i="3"/>
  <c r="I1271" i="3"/>
  <c r="L1271" i="3" s="1"/>
  <c r="K1301" i="3"/>
  <c r="I1301" i="3"/>
  <c r="L1301" i="3" s="1"/>
  <c r="K1371" i="3"/>
  <c r="I1371" i="3"/>
  <c r="L1371" i="3" s="1"/>
  <c r="K1434" i="3"/>
  <c r="I1434" i="3"/>
  <c r="L1434" i="3" s="1"/>
  <c r="K1512" i="3"/>
  <c r="I1512" i="3"/>
  <c r="L1512" i="3" s="1"/>
  <c r="K1580" i="3"/>
  <c r="I1580" i="3"/>
  <c r="L1580" i="3" s="1"/>
  <c r="K157" i="3"/>
  <c r="I157" i="3"/>
  <c r="L157" i="3" s="1"/>
  <c r="K1612" i="3"/>
  <c r="I1612" i="3"/>
  <c r="L1612" i="3" s="1"/>
  <c r="K2293" i="3"/>
  <c r="K2316" i="3"/>
  <c r="I2316" i="3"/>
  <c r="L2316" i="3" s="1"/>
  <c r="K2398" i="3"/>
  <c r="I2398" i="3"/>
  <c r="L2398" i="3" s="1"/>
  <c r="K2426" i="3"/>
  <c r="I2426" i="3"/>
  <c r="L2426" i="3" s="1"/>
  <c r="K2508" i="3"/>
  <c r="I2508" i="3"/>
  <c r="L2508" i="3" s="1"/>
  <c r="K2558" i="3"/>
  <c r="I2558" i="3"/>
  <c r="L2558" i="3" s="1"/>
  <c r="K2571" i="3"/>
  <c r="I2571" i="3"/>
  <c r="L2571" i="3" s="1"/>
  <c r="K2796" i="3"/>
  <c r="I2796" i="3"/>
  <c r="L2796" i="3" s="1"/>
  <c r="I3002" i="3"/>
  <c r="L3002" i="3" s="1"/>
  <c r="K3002" i="3"/>
  <c r="K3015" i="3"/>
  <c r="I3015" i="3"/>
  <c r="L3015" i="3" s="1"/>
  <c r="K3041" i="3"/>
  <c r="I3041" i="3"/>
  <c r="L3041" i="3" s="1"/>
  <c r="K378" i="3"/>
  <c r="I378" i="3"/>
  <c r="L378" i="3" s="1"/>
  <c r="K547" i="3"/>
  <c r="I547" i="3"/>
  <c r="L547" i="3" s="1"/>
  <c r="K671" i="3"/>
  <c r="I671" i="3"/>
  <c r="L671" i="3" s="1"/>
  <c r="K2487" i="3"/>
  <c r="I2487" i="3"/>
  <c r="L2487" i="3" s="1"/>
  <c r="K1008" i="3"/>
  <c r="I1008" i="3"/>
  <c r="L1008" i="3" s="1"/>
  <c r="K1193" i="3"/>
  <c r="I1193" i="3"/>
  <c r="L1193" i="3" s="1"/>
  <c r="K1302" i="3"/>
  <c r="I1302" i="3"/>
  <c r="L1302" i="3" s="1"/>
  <c r="K196" i="3"/>
  <c r="I196" i="3"/>
  <c r="L196" i="3" s="1"/>
  <c r="K215" i="3"/>
  <c r="I215" i="3"/>
  <c r="L215" i="3" s="1"/>
  <c r="K2329" i="3"/>
  <c r="I2329" i="3"/>
  <c r="L2329" i="3" s="1"/>
  <c r="K2341" i="3"/>
  <c r="I2341" i="3"/>
  <c r="L2341" i="3" s="1"/>
  <c r="K2427" i="3"/>
  <c r="I2427" i="3"/>
  <c r="L2427" i="3" s="1"/>
  <c r="K2442" i="3"/>
  <c r="I2442" i="3"/>
  <c r="L2442" i="3" s="1"/>
  <c r="K2623" i="3"/>
  <c r="I2623" i="3"/>
  <c r="L2623" i="3" s="1"/>
  <c r="K379" i="3"/>
  <c r="I379" i="3"/>
  <c r="L379" i="3" s="1"/>
  <c r="K1708" i="3"/>
  <c r="I1708" i="3"/>
  <c r="L1708" i="3" s="1"/>
  <c r="K689" i="3"/>
  <c r="I689" i="3"/>
  <c r="L689" i="3" s="1"/>
  <c r="K219" i="3"/>
  <c r="I219" i="3"/>
  <c r="L219" i="3" s="1"/>
  <c r="K1118" i="3"/>
  <c r="I1118" i="3"/>
  <c r="L1118" i="3" s="1"/>
  <c r="K2392" i="3"/>
  <c r="I2392" i="3"/>
  <c r="L2392" i="3" s="1"/>
  <c r="K2475" i="3"/>
  <c r="I2475" i="3"/>
  <c r="L2475" i="3" s="1"/>
  <c r="K2217" i="3"/>
  <c r="I2217" i="3"/>
  <c r="L2217" i="3" s="1"/>
  <c r="K2282" i="3"/>
  <c r="I2282" i="3"/>
  <c r="L2282" i="3" s="1"/>
  <c r="K1795" i="3"/>
  <c r="I1795" i="3"/>
  <c r="L1795" i="3" s="1"/>
  <c r="I3001" i="3"/>
  <c r="L3001" i="3" s="1"/>
  <c r="I897" i="3"/>
  <c r="L897" i="3" s="1"/>
  <c r="I2270" i="3"/>
  <c r="L2270" i="3" s="1"/>
  <c r="K1221" i="3"/>
  <c r="I1221" i="3"/>
  <c r="L1221" i="3" s="1"/>
  <c r="K1333" i="3"/>
  <c r="I1333" i="3"/>
  <c r="L1333" i="3" s="1"/>
  <c r="K2080" i="3"/>
  <c r="I2080" i="3"/>
  <c r="L2080" i="3" s="1"/>
  <c r="K2147" i="3"/>
  <c r="I2147" i="3"/>
  <c r="L2147" i="3" s="1"/>
  <c r="K350" i="3"/>
  <c r="I350" i="3"/>
  <c r="L350" i="3" s="1"/>
  <c r="K2218" i="3"/>
  <c r="I2218" i="3"/>
  <c r="L2218" i="3" s="1"/>
  <c r="K2271" i="3"/>
  <c r="I2271" i="3"/>
  <c r="L2271" i="3" s="1"/>
  <c r="K435" i="3"/>
  <c r="I435" i="3"/>
  <c r="L435" i="3" s="1"/>
  <c r="K3076" i="3"/>
  <c r="I3076" i="3"/>
  <c r="L3076" i="3" s="1"/>
  <c r="K3087" i="3"/>
  <c r="I3087" i="3"/>
  <c r="L3087" i="3" s="1"/>
  <c r="K1653" i="3"/>
  <c r="I1653" i="3"/>
  <c r="L1653" i="3" s="1"/>
  <c r="I2663" i="3"/>
  <c r="L2663" i="3" s="1"/>
  <c r="I1726" i="3"/>
  <c r="L1726" i="3" s="1"/>
  <c r="I2650" i="3"/>
  <c r="L2650" i="3" s="1"/>
  <c r="I2294" i="3"/>
  <c r="L2294" i="3" s="1"/>
  <c r="I1168" i="3"/>
  <c r="L1168" i="3" s="1"/>
  <c r="I76" i="3"/>
  <c r="L76" i="3" s="1"/>
  <c r="I2243" i="3"/>
  <c r="L2243" i="3" s="1"/>
  <c r="I2489" i="3"/>
  <c r="L2489" i="3" s="1"/>
  <c r="I2586" i="3"/>
  <c r="L2586" i="3" s="1"/>
  <c r="I2509" i="3"/>
  <c r="L2509" i="3" s="1"/>
  <c r="I1024" i="3"/>
  <c r="L1024" i="3" s="1"/>
  <c r="I1010" i="3"/>
  <c r="L1010" i="3" s="1"/>
  <c r="I2992" i="3"/>
  <c r="L2992" i="3" s="1"/>
  <c r="I3108" i="3"/>
  <c r="L3108" i="3" s="1"/>
  <c r="I1122" i="3"/>
  <c r="L1122" i="3" s="1"/>
  <c r="I1232" i="3"/>
  <c r="L1232" i="3" s="1"/>
  <c r="I2227" i="3"/>
  <c r="L2227" i="3" s="1"/>
  <c r="I1206" i="3"/>
  <c r="L1206" i="3" s="1"/>
  <c r="I1839" i="3"/>
  <c r="L1839" i="3" s="1"/>
  <c r="I646" i="3"/>
  <c r="L646" i="3" s="1"/>
  <c r="K646" i="3"/>
  <c r="K741" i="3"/>
  <c r="I741" i="3"/>
  <c r="L741" i="3" s="1"/>
  <c r="K962" i="3"/>
  <c r="I962" i="3"/>
  <c r="L962" i="3" s="1"/>
  <c r="K1053" i="3"/>
  <c r="I1053" i="3"/>
  <c r="L1053" i="3" s="1"/>
  <c r="K1079" i="3"/>
  <c r="I1079" i="3"/>
  <c r="L1079" i="3" s="1"/>
  <c r="K2045" i="3"/>
  <c r="I2045" i="3"/>
  <c r="L2045" i="3" s="1"/>
  <c r="K2122" i="3"/>
  <c r="I2122" i="3"/>
  <c r="L2122" i="3" s="1"/>
  <c r="K2149" i="3"/>
  <c r="I2149" i="3"/>
  <c r="L2149" i="3" s="1"/>
  <c r="K351" i="3"/>
  <c r="I351" i="3"/>
  <c r="L351" i="3" s="1"/>
  <c r="K2219" i="3"/>
  <c r="I2219" i="3"/>
  <c r="L2219" i="3" s="1"/>
  <c r="K2891" i="3"/>
  <c r="I2891" i="3"/>
  <c r="L2891" i="3" s="1"/>
  <c r="K2902" i="3"/>
  <c r="I2902" i="3"/>
  <c r="L2902" i="3" s="1"/>
  <c r="K2994" i="3"/>
  <c r="I2994" i="3"/>
  <c r="L2994" i="3" s="1"/>
  <c r="K3019" i="3"/>
  <c r="I3019" i="3"/>
  <c r="L3019" i="3" s="1"/>
  <c r="K3033" i="3"/>
  <c r="I3033" i="3"/>
  <c r="L3033" i="3" s="1"/>
  <c r="K753" i="3"/>
  <c r="I753" i="3"/>
  <c r="L753" i="3" s="1"/>
  <c r="K1313" i="3"/>
  <c r="I1313" i="3"/>
  <c r="L1313" i="3" s="1"/>
  <c r="I1756" i="3"/>
  <c r="L1756" i="3" s="1"/>
  <c r="K1756" i="3"/>
  <c r="K1803" i="3"/>
  <c r="I1803" i="3"/>
  <c r="L1803" i="3" s="1"/>
  <c r="K2383" i="3"/>
  <c r="I2383" i="3"/>
  <c r="L2383" i="3" s="1"/>
  <c r="K673" i="3"/>
  <c r="I673" i="3"/>
  <c r="L673" i="3" s="1"/>
  <c r="K510" i="3"/>
  <c r="I499" i="3"/>
  <c r="L499" i="3" s="1"/>
  <c r="I446" i="3"/>
  <c r="L446" i="3" s="1"/>
  <c r="I1402" i="3"/>
  <c r="L1402" i="3" s="1"/>
  <c r="I1191" i="3"/>
  <c r="L1191" i="3" s="1"/>
  <c r="K3157" i="3"/>
  <c r="I1486" i="3"/>
  <c r="L1486" i="3" s="1"/>
  <c r="I1370" i="3"/>
  <c r="L1370" i="3" s="1"/>
  <c r="K661" i="3"/>
  <c r="I661" i="3"/>
  <c r="L661" i="3" s="1"/>
  <c r="K729" i="3"/>
  <c r="I729" i="3"/>
  <c r="L729" i="3" s="1"/>
  <c r="K822" i="3"/>
  <c r="I822" i="3"/>
  <c r="L822" i="3" s="1"/>
  <c r="K875" i="3"/>
  <c r="I875" i="3"/>
  <c r="L875" i="3" s="1"/>
  <c r="K1054" i="3"/>
  <c r="I1054" i="3"/>
  <c r="L1054" i="3" s="1"/>
  <c r="K1066" i="3"/>
  <c r="I1066" i="3"/>
  <c r="L1066" i="3" s="1"/>
  <c r="K1109" i="3"/>
  <c r="I1109" i="3"/>
  <c r="L1109" i="3" s="1"/>
  <c r="K1781" i="3"/>
  <c r="I1781" i="3"/>
  <c r="L1781" i="3" s="1"/>
  <c r="K2098" i="3"/>
  <c r="I2098" i="3"/>
  <c r="L2098" i="3" s="1"/>
  <c r="K2111" i="3"/>
  <c r="I2111" i="3"/>
  <c r="L2111" i="3" s="1"/>
  <c r="K2123" i="3"/>
  <c r="I2123" i="3"/>
  <c r="L2123" i="3" s="1"/>
  <c r="K2273" i="3"/>
  <c r="I2273" i="3"/>
  <c r="L2273" i="3" s="1"/>
  <c r="K2825" i="3"/>
  <c r="I2825" i="3"/>
  <c r="L2825" i="3" s="1"/>
  <c r="K2837" i="3"/>
  <c r="I2837" i="3"/>
  <c r="L2837" i="3" s="1"/>
  <c r="K2863" i="3"/>
  <c r="I2863" i="3"/>
  <c r="L2863" i="3" s="1"/>
  <c r="K2995" i="3"/>
  <c r="I2995" i="3"/>
  <c r="L2995" i="3" s="1"/>
  <c r="K565" i="3"/>
  <c r="I565" i="3"/>
  <c r="L565" i="3" s="1"/>
  <c r="K589" i="3"/>
  <c r="I589" i="3"/>
  <c r="L589" i="3" s="1"/>
  <c r="K615" i="3"/>
  <c r="I615" i="3"/>
  <c r="L615" i="3" s="1"/>
  <c r="I3163" i="3"/>
  <c r="L3163" i="3" s="1"/>
  <c r="K3163" i="3"/>
  <c r="K3089" i="3"/>
  <c r="I3089" i="3"/>
  <c r="L3089" i="3" s="1"/>
  <c r="K3114" i="3"/>
  <c r="I3114" i="3"/>
  <c r="L3114" i="3" s="1"/>
  <c r="K1731" i="3"/>
  <c r="I1731" i="3"/>
  <c r="L1731" i="3" s="1"/>
  <c r="K1327" i="3"/>
  <c r="I1327" i="3"/>
  <c r="L1327" i="3" s="1"/>
  <c r="K1531" i="3"/>
  <c r="I1531" i="3"/>
  <c r="L1531" i="3" s="1"/>
  <c r="K3031" i="3"/>
  <c r="I194" i="3"/>
  <c r="L194" i="3" s="1"/>
  <c r="I1743" i="3"/>
  <c r="L1743" i="3" s="1"/>
  <c r="I1472" i="3"/>
  <c r="L1472" i="3" s="1"/>
  <c r="I311" i="3"/>
  <c r="L311" i="3" s="1"/>
  <c r="I1417" i="3"/>
  <c r="L1417" i="3" s="1"/>
  <c r="I802" i="3"/>
  <c r="L802" i="3" s="1"/>
  <c r="K1798" i="3"/>
  <c r="I1398" i="3"/>
  <c r="L1398" i="3" s="1"/>
  <c r="K3043" i="3"/>
  <c r="I2369" i="3"/>
  <c r="L2369" i="3" s="1"/>
  <c r="I1476" i="3"/>
  <c r="L1476" i="3" s="1"/>
  <c r="I1036" i="3"/>
  <c r="L1036" i="3" s="1"/>
  <c r="I45" i="3"/>
  <c r="L45" i="3" s="1"/>
  <c r="I88" i="3"/>
  <c r="L88" i="3" s="1"/>
  <c r="I3072" i="3"/>
  <c r="L3072" i="3" s="1"/>
  <c r="I1643" i="3"/>
  <c r="L1643" i="3" s="1"/>
  <c r="I1178" i="3"/>
  <c r="L1178" i="3" s="1"/>
  <c r="I1699" i="3"/>
  <c r="L1699" i="3" s="1"/>
  <c r="I2535" i="3"/>
  <c r="L2535" i="3" s="1"/>
  <c r="I1181" i="3"/>
  <c r="L1181" i="3" s="1"/>
  <c r="I2254" i="3"/>
  <c r="L2254" i="3" s="1"/>
  <c r="I1272" i="3"/>
  <c r="L1272" i="3" s="1"/>
  <c r="I1130" i="3"/>
  <c r="L1130" i="3" s="1"/>
  <c r="K730" i="3"/>
  <c r="I730" i="3"/>
  <c r="L730" i="3" s="1"/>
  <c r="K776" i="3"/>
  <c r="I776" i="3"/>
  <c r="L776" i="3" s="1"/>
  <c r="K877" i="3"/>
  <c r="I877" i="3"/>
  <c r="L877" i="3" s="1"/>
  <c r="I951" i="3"/>
  <c r="L951" i="3" s="1"/>
  <c r="K951" i="3"/>
  <c r="K964" i="3"/>
  <c r="I964" i="3"/>
  <c r="L964" i="3" s="1"/>
  <c r="I1055" i="3"/>
  <c r="L1055" i="3" s="1"/>
  <c r="K1055" i="3"/>
  <c r="K1068" i="3"/>
  <c r="I1068" i="3"/>
  <c r="L1068" i="3" s="1"/>
  <c r="K1094" i="3"/>
  <c r="I1094" i="3"/>
  <c r="L1094" i="3" s="1"/>
  <c r="K1605" i="3"/>
  <c r="I1605" i="3"/>
  <c r="L1605" i="3" s="1"/>
  <c r="K1638" i="3"/>
  <c r="I1638" i="3"/>
  <c r="L1638" i="3" s="1"/>
  <c r="K1949" i="3"/>
  <c r="I1949" i="3"/>
  <c r="L1949" i="3" s="1"/>
  <c r="K1964" i="3"/>
  <c r="I1964" i="3"/>
  <c r="L1964" i="3" s="1"/>
  <c r="K1981" i="3"/>
  <c r="I1981" i="3"/>
  <c r="L1981" i="3" s="1"/>
  <c r="K1997" i="3"/>
  <c r="I1997" i="3"/>
  <c r="L1997" i="3" s="1"/>
  <c r="K2099" i="3"/>
  <c r="I2099" i="3"/>
  <c r="L2099" i="3" s="1"/>
  <c r="I2138" i="3"/>
  <c r="L2138" i="3" s="1"/>
  <c r="K2138" i="3"/>
  <c r="K2813" i="3"/>
  <c r="I2813" i="3"/>
  <c r="L2813" i="3" s="1"/>
  <c r="K2893" i="3"/>
  <c r="K2944" i="3"/>
  <c r="I2944" i="3"/>
  <c r="L2944" i="3" s="1"/>
  <c r="K755" i="3"/>
  <c r="I755" i="3"/>
  <c r="L755" i="3" s="1"/>
  <c r="K2196" i="3"/>
  <c r="I2196" i="3"/>
  <c r="L2196" i="3" s="1"/>
  <c r="K2183" i="3"/>
  <c r="I2183" i="3"/>
  <c r="L2183" i="3" s="1"/>
  <c r="K1594" i="3"/>
  <c r="I1594" i="3"/>
  <c r="L1594" i="3" s="1"/>
  <c r="K2230" i="3"/>
  <c r="I2230" i="3"/>
  <c r="L2230" i="3" s="1"/>
  <c r="I155" i="3"/>
  <c r="L155" i="3" s="1"/>
  <c r="I533" i="3"/>
  <c r="L533" i="3" s="1"/>
  <c r="I2382" i="3"/>
  <c r="L2382" i="3" s="1"/>
  <c r="K1433" i="3"/>
  <c r="I428" i="3"/>
  <c r="L428" i="3" s="1"/>
  <c r="I416" i="3"/>
  <c r="L416" i="3" s="1"/>
  <c r="I2342" i="3"/>
  <c r="L2342" i="3" s="1"/>
  <c r="I2399" i="3"/>
  <c r="L2399" i="3" s="1"/>
  <c r="I958" i="3"/>
  <c r="L958" i="3" s="1"/>
  <c r="I2173" i="3"/>
  <c r="L2173" i="3" s="1"/>
  <c r="I1498" i="3"/>
  <c r="L1498" i="3" s="1"/>
  <c r="I1150" i="3"/>
  <c r="L1150" i="3" s="1"/>
  <c r="K164" i="3"/>
  <c r="I164" i="3"/>
  <c r="L164" i="3" s="1"/>
  <c r="K1670" i="3"/>
  <c r="I1670" i="3"/>
  <c r="L1670" i="3" s="1"/>
  <c r="K1764" i="3"/>
  <c r="I1764" i="3"/>
  <c r="L1764" i="3" s="1"/>
  <c r="K1965" i="3"/>
  <c r="I1965" i="3"/>
  <c r="L1965" i="3" s="1"/>
  <c r="K1998" i="3"/>
  <c r="I1998" i="3"/>
  <c r="L1998" i="3" s="1"/>
  <c r="I2113" i="3"/>
  <c r="L2113" i="3" s="1"/>
  <c r="K2113" i="3"/>
  <c r="K2126" i="3"/>
  <c r="I2126" i="3"/>
  <c r="L2126" i="3" s="1"/>
  <c r="K2603" i="3"/>
  <c r="I2603" i="3"/>
  <c r="L2603" i="3" s="1"/>
  <c r="K2617" i="3"/>
  <c r="I2617" i="3"/>
  <c r="L2617" i="3" s="1"/>
  <c r="K2659" i="3"/>
  <c r="I2659" i="3"/>
  <c r="L2659" i="3" s="1"/>
  <c r="K2839" i="3"/>
  <c r="I2839" i="3"/>
  <c r="L2839" i="3" s="1"/>
  <c r="I554" i="3"/>
  <c r="L554" i="3" s="1"/>
  <c r="K554" i="3"/>
  <c r="K580" i="3"/>
  <c r="I580" i="3"/>
  <c r="L580" i="3" s="1"/>
  <c r="K401" i="3"/>
  <c r="I401" i="3"/>
  <c r="L401" i="3" s="1"/>
  <c r="K1783" i="3"/>
  <c r="I1783" i="3"/>
  <c r="L1783" i="3" s="1"/>
  <c r="K324" i="3"/>
  <c r="I324" i="3"/>
  <c r="L324" i="3" s="1"/>
  <c r="K678" i="3"/>
  <c r="I678" i="3"/>
  <c r="L678" i="3" s="1"/>
  <c r="I1115" i="3"/>
  <c r="L1115" i="3" s="1"/>
  <c r="K938" i="3"/>
  <c r="I938" i="3"/>
  <c r="L938" i="3" s="1"/>
  <c r="I159" i="3"/>
  <c r="L159" i="3" s="1"/>
  <c r="I1897" i="3"/>
  <c r="L1897" i="3" s="1"/>
  <c r="I458" i="3"/>
  <c r="L458" i="3" s="1"/>
  <c r="I3110" i="3"/>
  <c r="L3110" i="3" s="1"/>
  <c r="I2598" i="3"/>
  <c r="L2598" i="3" s="1"/>
  <c r="I1330" i="3"/>
  <c r="L1330" i="3" s="1"/>
  <c r="I2242" i="3"/>
  <c r="L2242" i="3" s="1"/>
  <c r="I414" i="3"/>
  <c r="L414" i="3" s="1"/>
  <c r="I3057" i="3"/>
  <c r="L3057" i="3" s="1"/>
  <c r="I609" i="3"/>
  <c r="L609" i="3" s="1"/>
  <c r="I1052" i="3"/>
  <c r="L1052" i="3" s="1"/>
  <c r="I1563" i="3"/>
  <c r="L1563" i="3" s="1"/>
  <c r="I923" i="3"/>
  <c r="L923" i="3" s="1"/>
  <c r="I1304" i="3"/>
  <c r="L1304" i="3" s="1"/>
  <c r="I1147" i="3"/>
  <c r="L1147" i="3" s="1"/>
  <c r="I2595" i="3"/>
  <c r="L2595" i="3" s="1"/>
  <c r="K794" i="3"/>
  <c r="I794" i="3"/>
  <c r="L794" i="3" s="1"/>
  <c r="K810" i="3"/>
  <c r="I810" i="3"/>
  <c r="L810" i="3" s="1"/>
  <c r="K825" i="3"/>
  <c r="I825" i="3"/>
  <c r="L825" i="3" s="1"/>
  <c r="K38" i="3"/>
  <c r="I38" i="3"/>
  <c r="L38" i="3" s="1"/>
  <c r="K1366" i="3"/>
  <c r="I1366" i="3"/>
  <c r="L1366" i="3" s="1"/>
  <c r="K1394" i="3"/>
  <c r="I1394" i="3"/>
  <c r="L1394" i="3" s="1"/>
  <c r="K1449" i="3"/>
  <c r="I1449" i="3"/>
  <c r="L1449" i="3" s="1"/>
  <c r="K1537" i="3"/>
  <c r="I1537" i="3"/>
  <c r="L1537" i="3" s="1"/>
  <c r="K1575" i="3"/>
  <c r="I1575" i="3"/>
  <c r="L1575" i="3" s="1"/>
  <c r="K247" i="3"/>
  <c r="I247" i="3"/>
  <c r="L247" i="3" s="1"/>
  <c r="K1765" i="3"/>
  <c r="I1765" i="3"/>
  <c r="L1765" i="3" s="1"/>
  <c r="K1816" i="3"/>
  <c r="I1816" i="3"/>
  <c r="L1816" i="3" s="1"/>
  <c r="K1922" i="3"/>
  <c r="I1922" i="3"/>
  <c r="L1922" i="3" s="1"/>
  <c r="K1937" i="3"/>
  <c r="I1937" i="3"/>
  <c r="L1937" i="3" s="1"/>
  <c r="K1952" i="3"/>
  <c r="I1952" i="3"/>
  <c r="L1952" i="3" s="1"/>
  <c r="K2011" i="3"/>
  <c r="I2011" i="3"/>
  <c r="L2011" i="3" s="1"/>
  <c r="K2529" i="3"/>
  <c r="I2529" i="3"/>
  <c r="L2529" i="3" s="1"/>
  <c r="K2554" i="3"/>
  <c r="I2554" i="3"/>
  <c r="L2554" i="3" s="1"/>
  <c r="K2592" i="3"/>
  <c r="I2592" i="3"/>
  <c r="L2592" i="3" s="1"/>
  <c r="K2698" i="3"/>
  <c r="I2698" i="3"/>
  <c r="L2698" i="3" s="1"/>
  <c r="K2728" i="3"/>
  <c r="I2728" i="3"/>
  <c r="L2728" i="3" s="1"/>
  <c r="K2778" i="3"/>
  <c r="I2778" i="3"/>
  <c r="L2778" i="3" s="1"/>
  <c r="K2790" i="3"/>
  <c r="I2790" i="3"/>
  <c r="L2790" i="3" s="1"/>
  <c r="K2840" i="3"/>
  <c r="I2840" i="3"/>
  <c r="L2840" i="3" s="1"/>
  <c r="K2853" i="3"/>
  <c r="I2853" i="3"/>
  <c r="L2853" i="3" s="1"/>
  <c r="K2881" i="3"/>
  <c r="I2881" i="3"/>
  <c r="L2881" i="3" s="1"/>
  <c r="K2894" i="3"/>
  <c r="I2894" i="3"/>
  <c r="L2894" i="3" s="1"/>
  <c r="K2921" i="3"/>
  <c r="I2921" i="3"/>
  <c r="L2921" i="3" s="1"/>
  <c r="K2933" i="3"/>
  <c r="I2933" i="3"/>
  <c r="L2933" i="3" s="1"/>
  <c r="K2958" i="3"/>
  <c r="I2958" i="3"/>
  <c r="L2958" i="3" s="1"/>
  <c r="K684" i="3"/>
  <c r="I684" i="3"/>
  <c r="L684" i="3" s="1"/>
  <c r="K2155" i="3"/>
  <c r="I2155" i="3"/>
  <c r="L2155" i="3" s="1"/>
  <c r="K58" i="3"/>
  <c r="I58" i="3"/>
  <c r="L58" i="3" s="1"/>
  <c r="I1063" i="3"/>
  <c r="L1063" i="3" s="1"/>
  <c r="K1063" i="3"/>
  <c r="K349" i="3"/>
  <c r="I349" i="3"/>
  <c r="L349" i="3" s="1"/>
  <c r="K3004" i="3"/>
  <c r="I3004" i="3"/>
  <c r="L3004" i="3" s="1"/>
  <c r="I1284" i="3"/>
  <c r="L1284" i="3" s="1"/>
  <c r="I368" i="3"/>
  <c r="L368" i="3" s="1"/>
  <c r="I536" i="3"/>
  <c r="L536" i="3" s="1"/>
  <c r="I909" i="3"/>
  <c r="L909" i="3" s="1"/>
  <c r="I726" i="3"/>
  <c r="L726" i="3" s="1"/>
  <c r="I3083" i="3"/>
  <c r="L3083" i="3" s="1"/>
  <c r="I2440" i="3"/>
  <c r="L2440" i="3" s="1"/>
  <c r="I402" i="3"/>
  <c r="L402" i="3" s="1"/>
  <c r="I139" i="3"/>
  <c r="L139" i="3" s="1"/>
  <c r="I2610" i="3"/>
  <c r="L2610" i="3" s="1"/>
  <c r="I2445" i="3"/>
  <c r="L2445" i="3" s="1"/>
  <c r="I2497" i="3"/>
  <c r="L2497" i="3" s="1"/>
  <c r="I1090" i="3"/>
  <c r="L1090" i="3" s="1"/>
  <c r="K1610" i="3"/>
  <c r="I1610" i="3"/>
  <c r="L1610" i="3" s="1"/>
  <c r="K261" i="3"/>
  <c r="I261" i="3"/>
  <c r="L261" i="3" s="1"/>
  <c r="K1697" i="3"/>
  <c r="I1697" i="3"/>
  <c r="L1697" i="3" s="1"/>
  <c r="K1793" i="3"/>
  <c r="I1793" i="3"/>
  <c r="L1793" i="3" s="1"/>
  <c r="K1938" i="3"/>
  <c r="I1938" i="3"/>
  <c r="L1938" i="3" s="1"/>
  <c r="K2505" i="3"/>
  <c r="I2505" i="3"/>
  <c r="L2505" i="3" s="1"/>
  <c r="K2646" i="3"/>
  <c r="I2646" i="3"/>
  <c r="L2646" i="3" s="1"/>
  <c r="K2661" i="3"/>
  <c r="I2661" i="3"/>
  <c r="L2661" i="3" s="1"/>
  <c r="K2674" i="3"/>
  <c r="I2674" i="3"/>
  <c r="L2674" i="3" s="1"/>
  <c r="K2699" i="3"/>
  <c r="I2699" i="3"/>
  <c r="L2699" i="3" s="1"/>
  <c r="K2715" i="3"/>
  <c r="I2715" i="3"/>
  <c r="L2715" i="3" s="1"/>
  <c r="K2854" i="3"/>
  <c r="I2854" i="3"/>
  <c r="L2854" i="3" s="1"/>
  <c r="K412" i="3"/>
  <c r="I412" i="3"/>
  <c r="L412" i="3" s="1"/>
  <c r="K456" i="3"/>
  <c r="I456" i="3"/>
  <c r="L456" i="3" s="1"/>
  <c r="K594" i="3"/>
  <c r="I594" i="3"/>
  <c r="L594" i="3" s="1"/>
  <c r="K3143" i="3"/>
  <c r="I3143" i="3"/>
  <c r="L3143" i="3" s="1"/>
  <c r="K3155" i="3"/>
  <c r="I3155" i="3"/>
  <c r="L3155" i="3" s="1"/>
  <c r="K150" i="3"/>
  <c r="I150" i="3"/>
  <c r="L150" i="3" s="1"/>
  <c r="K1655" i="3"/>
  <c r="I1655" i="3"/>
  <c r="L1655" i="3" s="1"/>
  <c r="K2385" i="3"/>
  <c r="I2385" i="3"/>
  <c r="L2385" i="3" s="1"/>
  <c r="I884" i="3"/>
  <c r="L884" i="3" s="1"/>
  <c r="K884" i="3"/>
  <c r="K1194" i="3"/>
  <c r="I1194" i="3"/>
  <c r="L1194" i="3" s="1"/>
  <c r="K1233" i="3"/>
  <c r="I1233" i="3"/>
  <c r="L1233" i="3" s="1"/>
  <c r="K1493" i="3"/>
  <c r="I1493" i="3"/>
  <c r="L1493" i="3" s="1"/>
  <c r="I2257" i="3"/>
  <c r="L2257" i="3" s="1"/>
  <c r="K2257" i="3"/>
  <c r="K2991" i="3"/>
  <c r="I2991" i="3"/>
  <c r="L2991" i="3" s="1"/>
  <c r="I1384" i="3"/>
  <c r="L1384" i="3" s="1"/>
  <c r="I460" i="3"/>
  <c r="L460" i="3" s="1"/>
  <c r="I1545" i="3"/>
  <c r="L1545" i="3" s="1"/>
  <c r="I1078" i="3"/>
  <c r="L1078" i="3" s="1"/>
  <c r="K982" i="3"/>
  <c r="I117" i="3"/>
  <c r="L117" i="3" s="1"/>
  <c r="I1100" i="3"/>
  <c r="L1100" i="3" s="1"/>
  <c r="I2561" i="3"/>
  <c r="L2561" i="3" s="1"/>
  <c r="I1219" i="3"/>
  <c r="L1219" i="3" s="1"/>
  <c r="I787" i="3"/>
  <c r="L787" i="3" s="1"/>
  <c r="K181" i="3"/>
  <c r="I3098" i="3"/>
  <c r="L3098" i="3" s="1"/>
  <c r="I2634" i="3"/>
  <c r="L2634" i="3" s="1"/>
  <c r="K1452" i="3"/>
  <c r="I1452" i="3"/>
  <c r="L1452" i="3" s="1"/>
  <c r="K1508" i="3"/>
  <c r="I1508" i="3"/>
  <c r="L1508" i="3" s="1"/>
  <c r="K96" i="3"/>
  <c r="K1539" i="3"/>
  <c r="I1539" i="3"/>
  <c r="L1539" i="3" s="1"/>
  <c r="K154" i="3"/>
  <c r="I154" i="3"/>
  <c r="L154" i="3" s="1"/>
  <c r="K249" i="3"/>
  <c r="I249" i="3"/>
  <c r="L249" i="3" s="1"/>
  <c r="K286" i="3"/>
  <c r="I286" i="3"/>
  <c r="L286" i="3" s="1"/>
  <c r="K1616" i="3"/>
  <c r="I1616" i="3"/>
  <c r="L1616" i="3" s="1"/>
  <c r="K1954" i="3"/>
  <c r="I1954" i="3"/>
  <c r="L1954" i="3" s="1"/>
  <c r="K329" i="3"/>
  <c r="I329" i="3"/>
  <c r="L329" i="3" s="1"/>
  <c r="K2026" i="3"/>
  <c r="I2026" i="3"/>
  <c r="L2026" i="3" s="1"/>
  <c r="K2337" i="3"/>
  <c r="I2337" i="3"/>
  <c r="L2337" i="3" s="1"/>
  <c r="K2352" i="3"/>
  <c r="I2352" i="3"/>
  <c r="L2352" i="3" s="1"/>
  <c r="K2365" i="3"/>
  <c r="I2365" i="3"/>
  <c r="L2365" i="3" s="1"/>
  <c r="K2379" i="3"/>
  <c r="I2379" i="3"/>
  <c r="L2379" i="3" s="1"/>
  <c r="K2581" i="3"/>
  <c r="I2581" i="3"/>
  <c r="L2581" i="3" s="1"/>
  <c r="K2594" i="3"/>
  <c r="I2594" i="3"/>
  <c r="L2594" i="3" s="1"/>
  <c r="K2606" i="3"/>
  <c r="I2606" i="3"/>
  <c r="L2606" i="3" s="1"/>
  <c r="K2662" i="3"/>
  <c r="I2662" i="3"/>
  <c r="L2662" i="3" s="1"/>
  <c r="K2754" i="3"/>
  <c r="I2754" i="3"/>
  <c r="L2754" i="3" s="1"/>
  <c r="K2805" i="3"/>
  <c r="I2805" i="3"/>
  <c r="L2805" i="3" s="1"/>
  <c r="K2935" i="3"/>
  <c r="I2935" i="3"/>
  <c r="L2935" i="3" s="1"/>
  <c r="K2948" i="3"/>
  <c r="I2948" i="3"/>
  <c r="L2948" i="3" s="1"/>
  <c r="K2981" i="3"/>
  <c r="I2981" i="3"/>
  <c r="L2981" i="3" s="1"/>
  <c r="K3026" i="3"/>
  <c r="I3026" i="3"/>
  <c r="L3026" i="3" s="1"/>
  <c r="K470" i="3"/>
  <c r="I470" i="3"/>
  <c r="L470" i="3" s="1"/>
  <c r="I545" i="3"/>
  <c r="L545" i="3" s="1"/>
  <c r="K545" i="3"/>
  <c r="K1763" i="3"/>
  <c r="I1763" i="3"/>
  <c r="L1763" i="3" s="1"/>
  <c r="K669" i="3"/>
  <c r="I669" i="3"/>
  <c r="L669" i="3" s="1"/>
  <c r="K686" i="3"/>
  <c r="I686" i="3"/>
  <c r="L686" i="3" s="1"/>
  <c r="K2205" i="3"/>
  <c r="I2205" i="3"/>
  <c r="L2205" i="3" s="1"/>
  <c r="I1861" i="3"/>
  <c r="L1861" i="3" s="1"/>
  <c r="I2025" i="3"/>
  <c r="L2025" i="3" s="1"/>
  <c r="I2296" i="3"/>
  <c r="L2296" i="3" s="1"/>
  <c r="K1095" i="3"/>
  <c r="I555" i="3"/>
  <c r="L555" i="3" s="1"/>
  <c r="I1782" i="3"/>
  <c r="L1782" i="3" s="1"/>
  <c r="I1273" i="3"/>
  <c r="L1273" i="3" s="1"/>
  <c r="I1500" i="3"/>
  <c r="L1500" i="3" s="1"/>
  <c r="I390" i="3"/>
  <c r="L390" i="3" s="1"/>
  <c r="I209" i="3"/>
  <c r="L209" i="3" s="1"/>
  <c r="I1401" i="3"/>
  <c r="L1401" i="3" s="1"/>
  <c r="I670" i="3"/>
  <c r="L670" i="3" s="1"/>
  <c r="I2158" i="3"/>
  <c r="L2158" i="3" s="1"/>
  <c r="I459" i="3"/>
  <c r="L459" i="3" s="1"/>
  <c r="I2070" i="3"/>
  <c r="L2070" i="3" s="1"/>
  <c r="I756" i="3"/>
  <c r="L756" i="3" s="1"/>
  <c r="I984" i="3"/>
  <c r="L984" i="3" s="1"/>
  <c r="K657" i="3"/>
  <c r="I657" i="3"/>
  <c r="L657" i="3" s="1"/>
  <c r="K843" i="3"/>
  <c r="I843" i="3"/>
  <c r="L843" i="3" s="1"/>
  <c r="K858" i="3"/>
  <c r="I858" i="3"/>
  <c r="L858" i="3" s="1"/>
  <c r="K1050" i="3"/>
  <c r="I1050" i="3"/>
  <c r="L1050" i="3" s="1"/>
  <c r="K1088" i="3"/>
  <c r="I1088" i="3"/>
  <c r="L1088" i="3" s="1"/>
  <c r="I1141" i="3"/>
  <c r="L1141" i="3" s="1"/>
  <c r="K1141" i="3"/>
  <c r="K1202" i="3"/>
  <c r="I1202" i="3"/>
  <c r="L1202" i="3" s="1"/>
  <c r="K1918" i="3"/>
  <c r="I1918" i="3"/>
  <c r="L1918" i="3" s="1"/>
  <c r="K1933" i="3"/>
  <c r="I1933" i="3"/>
  <c r="L1933" i="3" s="1"/>
  <c r="K2119" i="3"/>
  <c r="I2119" i="3"/>
  <c r="L2119" i="3" s="1"/>
  <c r="K2133" i="3"/>
  <c r="I2133" i="3"/>
  <c r="L2133" i="3" s="1"/>
  <c r="K2239" i="3"/>
  <c r="I2239" i="3"/>
  <c r="L2239" i="3" s="1"/>
  <c r="K2672" i="3"/>
  <c r="I2672" i="3"/>
  <c r="L2672" i="3" s="1"/>
  <c r="K2711" i="3"/>
  <c r="I2711" i="3"/>
  <c r="L2711" i="3" s="1"/>
  <c r="K2966" i="3"/>
  <c r="I2966" i="3"/>
  <c r="L2966" i="3" s="1"/>
  <c r="K1744" i="3"/>
  <c r="I1744" i="3"/>
  <c r="L1744" i="3" s="1"/>
  <c r="K2075" i="3"/>
  <c r="I2075" i="3"/>
  <c r="L2075" i="3" s="1"/>
  <c r="K78" i="3"/>
  <c r="I78" i="3"/>
  <c r="L78" i="3" s="1"/>
  <c r="I1062" i="3"/>
  <c r="L1062" i="3" s="1"/>
  <c r="I530" i="3"/>
  <c r="L530" i="3" s="1"/>
  <c r="I2107" i="3"/>
  <c r="L2107" i="3" s="1"/>
  <c r="I630" i="3"/>
  <c r="L630" i="3" s="1"/>
  <c r="K630" i="3"/>
  <c r="K713" i="3"/>
  <c r="I713" i="3"/>
  <c r="L713" i="3" s="1"/>
  <c r="K898" i="3"/>
  <c r="I898" i="3"/>
  <c r="L898" i="3" s="1"/>
  <c r="K1009" i="3"/>
  <c r="I1009" i="3"/>
  <c r="L1009" i="3" s="1"/>
  <c r="K1051" i="3"/>
  <c r="I1051" i="3"/>
  <c r="L1051" i="3" s="1"/>
  <c r="K1104" i="3"/>
  <c r="I1104" i="3"/>
  <c r="L1104" i="3" s="1"/>
  <c r="K1450" i="3"/>
  <c r="I1450" i="3"/>
  <c r="L1450" i="3" s="1"/>
  <c r="K2097" i="3"/>
  <c r="I2097" i="3"/>
  <c r="L2097" i="3" s="1"/>
  <c r="K2660" i="3"/>
  <c r="I2660" i="3"/>
  <c r="L2660" i="3" s="1"/>
  <c r="K566" i="3"/>
  <c r="I566" i="3"/>
  <c r="L566" i="3" s="1"/>
  <c r="K3073" i="3"/>
  <c r="I3073" i="3"/>
  <c r="L3073" i="3" s="1"/>
  <c r="K3084" i="3"/>
  <c r="I3084" i="3"/>
  <c r="L3084" i="3" s="1"/>
  <c r="I845" i="3"/>
  <c r="L845" i="3" s="1"/>
  <c r="I1432" i="3"/>
  <c r="L1432" i="3" s="1"/>
  <c r="I645" i="3"/>
  <c r="L645" i="3" s="1"/>
  <c r="I821" i="3"/>
  <c r="L821" i="3" s="1"/>
  <c r="I1026" i="3"/>
  <c r="L1026" i="3" s="1"/>
  <c r="K622" i="3"/>
  <c r="I2695" i="3"/>
  <c r="L2695" i="3" s="1"/>
  <c r="K790" i="3"/>
  <c r="I790" i="3"/>
  <c r="L790" i="3" s="1"/>
  <c r="K949" i="3"/>
  <c r="I949" i="3"/>
  <c r="L949" i="3" s="1"/>
  <c r="K1671" i="3"/>
  <c r="I1671" i="3"/>
  <c r="L1671" i="3" s="1"/>
  <c r="K1734" i="3"/>
  <c r="I1734" i="3"/>
  <c r="L1734" i="3" s="1"/>
  <c r="K2570" i="3"/>
  <c r="I2570" i="3"/>
  <c r="L2570" i="3" s="1"/>
  <c r="K2583" i="3"/>
  <c r="I2583" i="3"/>
  <c r="L2583" i="3" s="1"/>
  <c r="K1332" i="3"/>
  <c r="I1332" i="3"/>
  <c r="L1332" i="3" s="1"/>
  <c r="K2478" i="3"/>
  <c r="I2478" i="3"/>
  <c r="L2478" i="3" s="1"/>
  <c r="K874" i="3"/>
  <c r="I874" i="3"/>
  <c r="L874" i="3" s="1"/>
  <c r="K1245" i="3"/>
  <c r="I1245" i="3"/>
  <c r="L1245" i="3" s="1"/>
  <c r="K1328" i="3"/>
  <c r="I1328" i="3"/>
  <c r="L1328" i="3" s="1"/>
  <c r="K1396" i="3"/>
  <c r="I1396" i="3"/>
  <c r="L1396" i="3" s="1"/>
  <c r="K1415" i="3"/>
  <c r="I1415" i="3"/>
  <c r="L1415" i="3" s="1"/>
  <c r="K1590" i="3"/>
  <c r="I1590" i="3"/>
  <c r="L1590" i="3" s="1"/>
  <c r="K166" i="3"/>
  <c r="I166" i="3"/>
  <c r="L166" i="3" s="1"/>
  <c r="K1790" i="3"/>
  <c r="I1790" i="3"/>
  <c r="L1790" i="3" s="1"/>
  <c r="K1814" i="3"/>
  <c r="I1814" i="3"/>
  <c r="L1814" i="3" s="1"/>
  <c r="K1869" i="3"/>
  <c r="I1869" i="3"/>
  <c r="L1869" i="3" s="1"/>
  <c r="K2034" i="3"/>
  <c r="I2034" i="3"/>
  <c r="L2034" i="3" s="1"/>
  <c r="K2047" i="3"/>
  <c r="I2047" i="3"/>
  <c r="L2047" i="3" s="1"/>
  <c r="K2269" i="3"/>
  <c r="I2269" i="3"/>
  <c r="L2269" i="3" s="1"/>
  <c r="K2605" i="3"/>
  <c r="I2605" i="3"/>
  <c r="L2605" i="3" s="1"/>
  <c r="K2619" i="3"/>
  <c r="I2619" i="3"/>
  <c r="L2619" i="3" s="1"/>
  <c r="K494" i="3"/>
  <c r="I494" i="3"/>
  <c r="L494" i="3" s="1"/>
  <c r="K782" i="3"/>
  <c r="I782" i="3"/>
  <c r="L782" i="3" s="1"/>
  <c r="K1257" i="3"/>
  <c r="I1257" i="3"/>
  <c r="L1257" i="3" s="1"/>
  <c r="I1043" i="3"/>
  <c r="L1043" i="3" s="1"/>
  <c r="K1102" i="3"/>
  <c r="K649" i="3"/>
  <c r="I649" i="3"/>
  <c r="L649" i="3" s="1"/>
  <c r="K49" i="3"/>
  <c r="I49" i="3"/>
  <c r="L49" i="3" s="1"/>
  <c r="K63" i="3"/>
  <c r="I63" i="3"/>
  <c r="L63" i="3" s="1"/>
  <c r="K1092" i="3"/>
  <c r="I1092" i="3"/>
  <c r="L1092" i="3" s="1"/>
  <c r="K1132" i="3"/>
  <c r="I1132" i="3"/>
  <c r="L1132" i="3" s="1"/>
  <c r="K1180" i="3"/>
  <c r="I1180" i="3"/>
  <c r="L1180" i="3" s="1"/>
  <c r="K1550" i="3"/>
  <c r="I1550" i="3"/>
  <c r="L1550" i="3" s="1"/>
  <c r="K1564" i="3"/>
  <c r="I1564" i="3"/>
  <c r="L1564" i="3" s="1"/>
  <c r="K1999" i="3"/>
  <c r="I1999" i="3"/>
  <c r="L1999" i="3" s="1"/>
  <c r="K2244" i="3"/>
  <c r="I2244" i="3"/>
  <c r="L2244" i="3" s="1"/>
  <c r="K2907" i="3"/>
  <c r="I2907" i="3"/>
  <c r="L2907" i="3" s="1"/>
  <c r="K472" i="3"/>
  <c r="I472" i="3"/>
  <c r="L472" i="3" s="1"/>
  <c r="K484" i="3"/>
  <c r="I484" i="3"/>
  <c r="L484" i="3" s="1"/>
  <c r="K2192" i="3"/>
  <c r="I2192" i="3"/>
  <c r="L2192" i="3" s="1"/>
  <c r="K2181" i="3"/>
  <c r="I2181" i="3"/>
  <c r="L2181" i="3" s="1"/>
  <c r="K2157" i="3"/>
  <c r="I2157" i="3"/>
  <c r="L2157" i="3" s="1"/>
  <c r="K961" i="3"/>
  <c r="I1175" i="3"/>
  <c r="L1175" i="3" s="1"/>
  <c r="I2632" i="3"/>
  <c r="L2632" i="3" s="1"/>
  <c r="I860" i="3"/>
  <c r="L860" i="3" s="1"/>
  <c r="K636" i="3"/>
  <c r="I636" i="3"/>
  <c r="L636" i="3" s="1"/>
  <c r="K706" i="3"/>
  <c r="I706" i="3"/>
  <c r="L706" i="3" s="1"/>
  <c r="K977" i="3"/>
  <c r="I977" i="3"/>
  <c r="L977" i="3" s="1"/>
  <c r="K1514" i="3"/>
  <c r="I1514" i="3"/>
  <c r="L1514" i="3" s="1"/>
  <c r="K1523" i="3"/>
  <c r="I1523" i="3"/>
  <c r="L1523" i="3" s="1"/>
  <c r="K235" i="3"/>
  <c r="I235" i="3"/>
  <c r="L235" i="3" s="1"/>
  <c r="K1770" i="3"/>
  <c r="I1770" i="3"/>
  <c r="L1770" i="3" s="1"/>
  <c r="K1824" i="3"/>
  <c r="I1824" i="3"/>
  <c r="L1824" i="3" s="1"/>
  <c r="K1845" i="3"/>
  <c r="I1845" i="3"/>
  <c r="L1845" i="3" s="1"/>
  <c r="K1885" i="3"/>
  <c r="I1885" i="3"/>
  <c r="L1885" i="3" s="1"/>
  <c r="K1968" i="3"/>
  <c r="I1968" i="3"/>
  <c r="L1968" i="3" s="1"/>
  <c r="K302" i="3"/>
  <c r="I302" i="3"/>
  <c r="L302" i="3" s="1"/>
  <c r="K3054" i="3"/>
  <c r="I3054" i="3"/>
  <c r="L3054" i="3" s="1"/>
  <c r="K1291" i="3"/>
  <c r="I1291" i="3"/>
  <c r="L1291" i="3" s="1"/>
  <c r="K744" i="3"/>
  <c r="I744" i="3"/>
  <c r="L744" i="3" s="1"/>
  <c r="K2869" i="3"/>
  <c r="I2869" i="3"/>
  <c r="L2869" i="3" s="1"/>
  <c r="I2726" i="3"/>
  <c r="L2726" i="3" s="1"/>
  <c r="I1548" i="3"/>
  <c r="L1548" i="3" s="1"/>
  <c r="I1189" i="3"/>
  <c r="L1189" i="3" s="1"/>
  <c r="K879" i="3"/>
  <c r="I879" i="3"/>
  <c r="L879" i="3" s="1"/>
  <c r="K1613" i="3"/>
  <c r="I1613" i="3"/>
  <c r="L1613" i="3" s="1"/>
  <c r="K1628" i="3"/>
  <c r="I1628" i="3"/>
  <c r="L1628" i="3" s="1"/>
  <c r="K1748" i="3"/>
  <c r="I1748" i="3"/>
  <c r="L1748" i="3" s="1"/>
  <c r="I2139" i="3"/>
  <c r="L2139" i="3" s="1"/>
  <c r="K2139" i="3"/>
  <c r="K2210" i="3"/>
  <c r="I2210" i="3"/>
  <c r="L2210" i="3" s="1"/>
  <c r="K2222" i="3"/>
  <c r="I2222" i="3"/>
  <c r="L2222" i="3" s="1"/>
  <c r="K2321" i="3"/>
  <c r="I2321" i="3"/>
  <c r="L2321" i="3" s="1"/>
  <c r="K2372" i="3"/>
  <c r="I2372" i="3"/>
  <c r="L2372" i="3" s="1"/>
  <c r="K2390" i="3"/>
  <c r="I2390" i="3"/>
  <c r="L2390" i="3" s="1"/>
  <c r="K2821" i="3"/>
  <c r="I2821" i="3"/>
  <c r="L2821" i="3" s="1"/>
  <c r="K2832" i="3"/>
  <c r="I2832" i="3"/>
  <c r="L2832" i="3" s="1"/>
  <c r="I774" i="3"/>
  <c r="L774" i="3" s="1"/>
  <c r="I2457" i="3"/>
  <c r="L2457" i="3" s="1"/>
  <c r="K2457" i="3"/>
  <c r="K2203" i="3"/>
  <c r="I2203" i="3"/>
  <c r="L2203" i="3" s="1"/>
  <c r="I192" i="3"/>
  <c r="L192" i="3" s="1"/>
  <c r="I99" i="3"/>
  <c r="L99" i="3" s="1"/>
  <c r="I2978" i="3"/>
  <c r="L2978" i="3" s="1"/>
  <c r="I1089" i="3"/>
  <c r="L1089" i="3" s="1"/>
  <c r="K880" i="3"/>
  <c r="I880" i="3"/>
  <c r="L880" i="3" s="1"/>
  <c r="K905" i="3"/>
  <c r="I905" i="3"/>
  <c r="L905" i="3" s="1"/>
  <c r="K68" i="3"/>
  <c r="I68" i="3"/>
  <c r="L68" i="3" s="1"/>
  <c r="K1478" i="3"/>
  <c r="I1478" i="3"/>
  <c r="L1478" i="3" s="1"/>
  <c r="K2003" i="3"/>
  <c r="I2003" i="3"/>
  <c r="L2003" i="3" s="1"/>
  <c r="K2798" i="3"/>
  <c r="I2798" i="3"/>
  <c r="L2798" i="3" s="1"/>
  <c r="K3159" i="3"/>
  <c r="I3159" i="3"/>
  <c r="L3159" i="3" s="1"/>
  <c r="K2971" i="3"/>
  <c r="I2971" i="3"/>
  <c r="L2971" i="3" s="1"/>
  <c r="K110" i="3"/>
  <c r="I110" i="3"/>
  <c r="L110" i="3" s="1"/>
  <c r="K691" i="3"/>
  <c r="I691" i="3"/>
  <c r="L691" i="3" s="1"/>
  <c r="K1851" i="3"/>
  <c r="I1851" i="3"/>
  <c r="L1851" i="3" s="1"/>
  <c r="K2534" i="3"/>
  <c r="I2534" i="3"/>
  <c r="L2534" i="3" s="1"/>
  <c r="K2895" i="3"/>
  <c r="I2895" i="3"/>
  <c r="L2895" i="3" s="1"/>
  <c r="I51" i="3"/>
  <c r="L51" i="3" s="1"/>
  <c r="I1113" i="3"/>
  <c r="L1113" i="3" s="1"/>
  <c r="I87" i="3"/>
  <c r="L87" i="3" s="1"/>
  <c r="I2229" i="3"/>
  <c r="L2229" i="3" s="1"/>
  <c r="I831" i="3"/>
  <c r="L831" i="3" s="1"/>
  <c r="I1145" i="3"/>
  <c r="L1145" i="3" s="1"/>
  <c r="K784" i="3"/>
  <c r="I784" i="3"/>
  <c r="L784" i="3" s="1"/>
  <c r="K797" i="3"/>
  <c r="I797" i="3"/>
  <c r="L797" i="3" s="1"/>
  <c r="K1446" i="3"/>
  <c r="I1446" i="3"/>
  <c r="L1446" i="3" s="1"/>
  <c r="K91" i="3"/>
  <c r="I91" i="3"/>
  <c r="L91" i="3" s="1"/>
  <c r="K332" i="3"/>
  <c r="I332" i="3"/>
  <c r="L332" i="3" s="1"/>
  <c r="K2311" i="3"/>
  <c r="I2311" i="3"/>
  <c r="L2311" i="3" s="1"/>
  <c r="K384" i="3"/>
  <c r="I384" i="3"/>
  <c r="L384" i="3" s="1"/>
  <c r="I65" i="3"/>
  <c r="L65" i="3" s="1"/>
  <c r="I1357" i="3"/>
  <c r="L1357" i="3" s="1"/>
  <c r="I987" i="3"/>
  <c r="L987" i="3" s="1"/>
  <c r="I816" i="3"/>
  <c r="L816" i="3" s="1"/>
  <c r="I37" i="3"/>
  <c r="L37" i="3" s="1"/>
  <c r="I1075" i="3"/>
  <c r="L1075" i="3" s="1"/>
  <c r="I2685" i="3"/>
  <c r="L2685" i="3" s="1"/>
  <c r="I1065" i="3"/>
  <c r="L1065" i="3" s="1"/>
  <c r="K750" i="3"/>
  <c r="I750" i="3"/>
  <c r="L750" i="3" s="1"/>
  <c r="K798" i="3"/>
  <c r="I798" i="3"/>
  <c r="L798" i="3" s="1"/>
  <c r="K1241" i="3"/>
  <c r="I1241" i="3"/>
  <c r="L1241" i="3" s="1"/>
  <c r="K1266" i="3"/>
  <c r="I1266" i="3"/>
  <c r="L1266" i="3" s="1"/>
  <c r="K1293" i="3"/>
  <c r="I1293" i="3"/>
  <c r="L1293" i="3" s="1"/>
  <c r="K1391" i="3"/>
  <c r="I1391" i="3"/>
  <c r="L1391" i="3" s="1"/>
  <c r="K1428" i="3"/>
  <c r="I1428" i="3"/>
  <c r="L1428" i="3" s="1"/>
  <c r="K179" i="3"/>
  <c r="I179" i="3"/>
  <c r="L179" i="3" s="1"/>
  <c r="K243" i="3"/>
  <c r="I243" i="3"/>
  <c r="L243" i="3" s="1"/>
  <c r="K345" i="3"/>
  <c r="I345" i="3"/>
  <c r="L345" i="3" s="1"/>
  <c r="K2422" i="3"/>
  <c r="I2422" i="3"/>
  <c r="L2422" i="3" s="1"/>
  <c r="K2436" i="3"/>
  <c r="I2436" i="3"/>
  <c r="L2436" i="3" s="1"/>
  <c r="K2450" i="3"/>
  <c r="I2450" i="3"/>
  <c r="L2450" i="3" s="1"/>
  <c r="K2516" i="3"/>
  <c r="I2516" i="3"/>
  <c r="L2516" i="3" s="1"/>
  <c r="K1103" i="3"/>
  <c r="I1103" i="3"/>
  <c r="L1103" i="3" s="1"/>
  <c r="K1159" i="3"/>
  <c r="I1469" i="3"/>
  <c r="L1469" i="3" s="1"/>
  <c r="I2314" i="3"/>
  <c r="L2314" i="3" s="1"/>
  <c r="I2855" i="3"/>
  <c r="L2855" i="3" s="1"/>
  <c r="K751" i="3"/>
  <c r="I751" i="3"/>
  <c r="L751" i="3" s="1"/>
  <c r="K896" i="3"/>
  <c r="I896" i="3"/>
  <c r="L896" i="3" s="1"/>
  <c r="K1214" i="3"/>
  <c r="I1214" i="3"/>
  <c r="L1214" i="3" s="1"/>
  <c r="K1604" i="3"/>
  <c r="I1604" i="3"/>
  <c r="L1604" i="3" s="1"/>
  <c r="I1945" i="3"/>
  <c r="L1945" i="3" s="1"/>
  <c r="K1945" i="3"/>
  <c r="K1961" i="3"/>
  <c r="I1961" i="3"/>
  <c r="L1961" i="3" s="1"/>
  <c r="K2253" i="3"/>
  <c r="I2253" i="3"/>
  <c r="L2253" i="3" s="1"/>
  <c r="K2324" i="3"/>
  <c r="I2324" i="3"/>
  <c r="L2324" i="3" s="1"/>
  <c r="K2378" i="3"/>
  <c r="I2378" i="3"/>
  <c r="L2378" i="3" s="1"/>
  <c r="K2408" i="3"/>
  <c r="I2408" i="3"/>
  <c r="L2408" i="3" s="1"/>
  <c r="K3012" i="3"/>
  <c r="I3012" i="3"/>
  <c r="L3012" i="3" s="1"/>
  <c r="K3025" i="3"/>
  <c r="I3025" i="3"/>
  <c r="L3025" i="3" s="1"/>
  <c r="K3038" i="3"/>
  <c r="I3038" i="3"/>
  <c r="L3038" i="3" s="1"/>
  <c r="K375" i="3"/>
  <c r="I375" i="3"/>
  <c r="L375" i="3" s="1"/>
  <c r="K588" i="3"/>
  <c r="I588" i="3"/>
  <c r="L588" i="3" s="1"/>
  <c r="I2676" i="3"/>
  <c r="L2676" i="3" s="1"/>
  <c r="I2886" i="3"/>
  <c r="L2886" i="3" s="1"/>
  <c r="I2752" i="3"/>
  <c r="L2752" i="3" s="1"/>
  <c r="I2729" i="3"/>
  <c r="L2729" i="3" s="1"/>
  <c r="I2923" i="3"/>
  <c r="L2923" i="3" s="1"/>
  <c r="I3151" i="3"/>
  <c r="L3151" i="3" s="1"/>
  <c r="K2835" i="3"/>
  <c r="K453" i="3"/>
  <c r="K487" i="3"/>
  <c r="I1525" i="3"/>
  <c r="L1525" i="3" s="1"/>
  <c r="K954" i="3"/>
  <c r="K2176" i="3"/>
  <c r="I2549" i="3"/>
  <c r="L2549" i="3" s="1"/>
  <c r="I3088" i="3"/>
  <c r="L3088" i="3" s="1"/>
  <c r="I2959" i="3"/>
  <c r="L2959" i="3" s="1"/>
  <c r="I1681" i="3"/>
  <c r="L1681" i="3" s="1"/>
  <c r="I2636" i="3"/>
  <c r="L2636" i="3" s="1"/>
  <c r="K786" i="3"/>
  <c r="I2464" i="3"/>
  <c r="L2464" i="3" s="1"/>
  <c r="I864" i="3"/>
  <c r="L864" i="3" s="1"/>
  <c r="I1664" i="3"/>
  <c r="L1664" i="3" s="1"/>
  <c r="I2664" i="3"/>
  <c r="L2664" i="3" s="1"/>
  <c r="I2824" i="3"/>
  <c r="L2824" i="3" s="1"/>
  <c r="I2740" i="3"/>
  <c r="L2740" i="3" s="1"/>
  <c r="I2562" i="3"/>
  <c r="L2562" i="3" s="1"/>
  <c r="I605" i="3"/>
  <c r="L605" i="3" s="1"/>
  <c r="I1077" i="3"/>
  <c r="L1077" i="3" s="1"/>
  <c r="I1143" i="3"/>
  <c r="L1143" i="3" s="1"/>
  <c r="I930" i="3"/>
  <c r="L930" i="3" s="1"/>
  <c r="I819" i="3"/>
  <c r="L819" i="3" s="1"/>
  <c r="I19" i="3"/>
  <c r="L19" i="3" s="1"/>
  <c r="I3101" i="3"/>
  <c r="L3101" i="3" s="1"/>
  <c r="I635" i="3"/>
  <c r="L635" i="3" s="1"/>
  <c r="I2763" i="3"/>
  <c r="L2763" i="3" s="1"/>
  <c r="I1834" i="3"/>
  <c r="L1834" i="3" s="1"/>
  <c r="I1728" i="3"/>
  <c r="L1728" i="3" s="1"/>
  <c r="I2001" i="3"/>
  <c r="L2001" i="3" s="1"/>
  <c r="I2117" i="3"/>
  <c r="L2117" i="3" s="1"/>
  <c r="I2131" i="3"/>
  <c r="L2131" i="3" s="1"/>
  <c r="I2471" i="3"/>
  <c r="L2471" i="3" s="1"/>
  <c r="I2635" i="3"/>
  <c r="L2635" i="3" s="1"/>
  <c r="K712" i="3"/>
  <c r="I712" i="3"/>
  <c r="L712" i="3" s="1"/>
  <c r="K904" i="3"/>
  <c r="I904" i="3"/>
  <c r="L904" i="3" s="1"/>
  <c r="K1037" i="3"/>
  <c r="I1037" i="3"/>
  <c r="L1037" i="3" s="1"/>
  <c r="K2883" i="3"/>
  <c r="I2883" i="3"/>
  <c r="L2883" i="3" s="1"/>
  <c r="K3137" i="3"/>
  <c r="I3137" i="3"/>
  <c r="L3137" i="3" s="1"/>
  <c r="I1862" i="3"/>
  <c r="L1862" i="3" s="1"/>
  <c r="K1862" i="3"/>
  <c r="I2418" i="3"/>
  <c r="L2418" i="3" s="1"/>
  <c r="I387" i="3"/>
  <c r="L387" i="3" s="1"/>
  <c r="I133" i="3"/>
  <c r="L133" i="3" s="1"/>
  <c r="I1144" i="3"/>
  <c r="L1144" i="3" s="1"/>
  <c r="I2447" i="3"/>
  <c r="L2447" i="3" s="1"/>
  <c r="I1641" i="3"/>
  <c r="L1641" i="3" s="1"/>
  <c r="K659" i="3"/>
  <c r="I659" i="3"/>
  <c r="L659" i="3" s="1"/>
  <c r="I996" i="3"/>
  <c r="L996" i="3" s="1"/>
  <c r="K996" i="3"/>
  <c r="K1591" i="3"/>
  <c r="I1591" i="3"/>
  <c r="L1591" i="3" s="1"/>
  <c r="K1941" i="3"/>
  <c r="I1941" i="3"/>
  <c r="L1941" i="3" s="1"/>
  <c r="K2048" i="3"/>
  <c r="I2048" i="3"/>
  <c r="L2048" i="3" s="1"/>
  <c r="K2312" i="3"/>
  <c r="I2312" i="3"/>
  <c r="L2312" i="3" s="1"/>
  <c r="K2348" i="3"/>
  <c r="I2348" i="3"/>
  <c r="L2348" i="3" s="1"/>
  <c r="K2500" i="3"/>
  <c r="I2500" i="3"/>
  <c r="L2500" i="3" s="1"/>
  <c r="K2620" i="3"/>
  <c r="I2620" i="3"/>
  <c r="L2620" i="3" s="1"/>
  <c r="K2633" i="3"/>
  <c r="I2633" i="3"/>
  <c r="L2633" i="3" s="1"/>
  <c r="K2809" i="3"/>
  <c r="I2809" i="3"/>
  <c r="L2809" i="3" s="1"/>
  <c r="K3160" i="3"/>
  <c r="I3160" i="3"/>
  <c r="L3160" i="3" s="1"/>
  <c r="K2461" i="3"/>
  <c r="I2461" i="3"/>
  <c r="L2461" i="3" s="1"/>
  <c r="K2979" i="3"/>
  <c r="I2979" i="3"/>
  <c r="L2979" i="3" s="1"/>
  <c r="I3139" i="3"/>
  <c r="L3139" i="3" s="1"/>
  <c r="K3139" i="3"/>
  <c r="I2982" i="3"/>
  <c r="L2982" i="3" s="1"/>
  <c r="K2982" i="3"/>
  <c r="K952" i="3"/>
  <c r="I952" i="3"/>
  <c r="L952" i="3" s="1"/>
  <c r="K1015" i="3"/>
  <c r="I1015" i="3"/>
  <c r="L1015" i="3" s="1"/>
  <c r="K1091" i="3"/>
  <c r="I1091" i="3"/>
  <c r="L1091" i="3" s="1"/>
  <c r="K1106" i="3"/>
  <c r="I1106" i="3"/>
  <c r="L1106" i="3" s="1"/>
  <c r="K1131" i="3"/>
  <c r="I1131" i="3"/>
  <c r="L1131" i="3" s="1"/>
  <c r="K1555" i="3"/>
  <c r="I1555" i="3"/>
  <c r="L1555" i="3" s="1"/>
  <c r="I1570" i="3"/>
  <c r="L1570" i="3" s="1"/>
  <c r="K1570" i="3"/>
  <c r="K1907" i="3"/>
  <c r="I1907" i="3"/>
  <c r="L1907" i="3" s="1"/>
  <c r="I2609" i="3"/>
  <c r="L2609" i="3" s="1"/>
  <c r="K2609" i="3"/>
  <c r="I2739" i="3"/>
  <c r="L2739" i="3" s="1"/>
  <c r="K2739" i="3"/>
  <c r="K3140" i="3"/>
  <c r="I3140" i="3"/>
  <c r="L3140" i="3" s="1"/>
  <c r="K3100" i="3"/>
  <c r="I3100" i="3"/>
  <c r="L3100" i="3" s="1"/>
  <c r="K1727" i="3"/>
  <c r="I1727" i="3"/>
  <c r="L1727" i="3" s="1"/>
  <c r="K2154" i="3"/>
  <c r="I2154" i="3"/>
  <c r="L2154" i="3" s="1"/>
  <c r="I1295" i="3"/>
  <c r="L1295" i="3" s="1"/>
  <c r="I462" i="3"/>
  <c r="L462" i="3" s="1"/>
  <c r="I3029" i="3"/>
  <c r="L3029" i="3" s="1"/>
  <c r="I2750" i="3"/>
  <c r="L2750" i="3" s="1"/>
  <c r="I2930" i="3"/>
  <c r="L2930" i="3" s="1"/>
  <c r="I2058" i="3"/>
  <c r="L2058" i="3" s="1"/>
  <c r="I2301" i="3"/>
  <c r="L2301" i="3" s="1"/>
  <c r="I1502" i="3"/>
  <c r="L1502" i="3" s="1"/>
  <c r="I2104" i="3"/>
  <c r="L2104" i="3" s="1"/>
  <c r="K999" i="3"/>
  <c r="I999" i="3"/>
  <c r="L999" i="3" s="1"/>
  <c r="K1300" i="3"/>
  <c r="I1300" i="3"/>
  <c r="L1300" i="3" s="1"/>
  <c r="I1556" i="3"/>
  <c r="L1556" i="3" s="1"/>
  <c r="K1556" i="3"/>
  <c r="K1584" i="3"/>
  <c r="I1584" i="3"/>
  <c r="L1584" i="3" s="1"/>
  <c r="K1896" i="3"/>
  <c r="I1896" i="3"/>
  <c r="L1896" i="3" s="1"/>
  <c r="K2027" i="3"/>
  <c r="I2027" i="3"/>
  <c r="L2027" i="3" s="1"/>
  <c r="K2688" i="3"/>
  <c r="I2688" i="3"/>
  <c r="L2688" i="3" s="1"/>
  <c r="K3003" i="3"/>
  <c r="I3003" i="3"/>
  <c r="L3003" i="3" s="1"/>
  <c r="K3042" i="3"/>
  <c r="I3042" i="3"/>
  <c r="L3042" i="3" s="1"/>
  <c r="K2986" i="3"/>
  <c r="I2986" i="3"/>
  <c r="L2986" i="3" s="1"/>
  <c r="I356" i="3"/>
  <c r="L356" i="3" s="1"/>
  <c r="I2762" i="3"/>
  <c r="L2762" i="3" s="1"/>
  <c r="I2407" i="3"/>
  <c r="L2407" i="3" s="1"/>
  <c r="I520" i="3"/>
  <c r="L520" i="3" s="1"/>
  <c r="I277" i="3"/>
  <c r="L277" i="3" s="1"/>
  <c r="I1904" i="3"/>
  <c r="L1904" i="3" s="1"/>
  <c r="I2096" i="3"/>
  <c r="L2096" i="3" s="1"/>
  <c r="I1593" i="3"/>
  <c r="L1593" i="3" s="1"/>
  <c r="K859" i="3"/>
  <c r="I859" i="3"/>
  <c r="L859" i="3" s="1"/>
  <c r="K1120" i="3"/>
  <c r="I1120" i="3"/>
  <c r="L1120" i="3" s="1"/>
  <c r="K1207" i="3"/>
  <c r="I1207" i="3"/>
  <c r="L1207" i="3" s="1"/>
  <c r="K2258" i="3"/>
  <c r="I2258" i="3"/>
  <c r="L2258" i="3" s="1"/>
  <c r="K2409" i="3"/>
  <c r="I2409" i="3"/>
  <c r="L2409" i="3" s="1"/>
  <c r="K2624" i="3"/>
  <c r="I2624" i="3"/>
  <c r="L2624" i="3" s="1"/>
  <c r="K2849" i="3"/>
  <c r="I2849" i="3"/>
  <c r="L2849" i="3" s="1"/>
  <c r="K1654" i="3"/>
  <c r="I1654" i="3"/>
  <c r="L1654" i="3" s="1"/>
  <c r="I1268" i="3"/>
  <c r="L1268" i="3" s="1"/>
  <c r="K1268" i="3"/>
  <c r="K2922" i="3"/>
  <c r="I2922" i="3"/>
  <c r="L2922" i="3" s="1"/>
  <c r="K2858" i="3"/>
  <c r="I2858" i="3"/>
  <c r="L2858" i="3" s="1"/>
  <c r="I1569" i="3"/>
  <c r="L1569" i="3" s="1"/>
  <c r="I1884" i="3"/>
  <c r="L1884" i="3" s="1"/>
  <c r="I1243" i="3"/>
  <c r="L1243" i="3" s="1"/>
  <c r="I2547" i="3"/>
  <c r="L2547" i="3" s="1"/>
  <c r="I2557" i="3"/>
  <c r="L2557" i="3" s="1"/>
  <c r="I924" i="3"/>
  <c r="L924" i="3" s="1"/>
  <c r="K924" i="3"/>
  <c r="K1182" i="3"/>
  <c r="I1182" i="3"/>
  <c r="L1182" i="3" s="1"/>
  <c r="K1220" i="3"/>
  <c r="I1220" i="3"/>
  <c r="L1220" i="3" s="1"/>
  <c r="K1385" i="3"/>
  <c r="I1385" i="3"/>
  <c r="L1385" i="3" s="1"/>
  <c r="K1400" i="3"/>
  <c r="I1400" i="3"/>
  <c r="L1400" i="3" s="1"/>
  <c r="K1529" i="3"/>
  <c r="I1529" i="3"/>
  <c r="L1529" i="3" s="1"/>
  <c r="I2041" i="3"/>
  <c r="L2041" i="3" s="1"/>
  <c r="K2041" i="3"/>
  <c r="K2380" i="3"/>
  <c r="I2380" i="3"/>
  <c r="L2380" i="3" s="1"/>
  <c r="I2589" i="3"/>
  <c r="L2589" i="3" s="1"/>
  <c r="K2589" i="3"/>
  <c r="K2600" i="3"/>
  <c r="I2600" i="3"/>
  <c r="L2600" i="3" s="1"/>
  <c r="K2718" i="3"/>
  <c r="I2718" i="3"/>
  <c r="L2718" i="3" s="1"/>
  <c r="K865" i="3"/>
  <c r="I865" i="3"/>
  <c r="L865" i="3" s="1"/>
  <c r="K1776" i="3"/>
  <c r="I1776" i="3"/>
  <c r="L1776" i="3" s="1"/>
  <c r="I2463" i="3"/>
  <c r="L2463" i="3" s="1"/>
  <c r="K2463" i="3"/>
  <c r="K2290" i="3"/>
  <c r="I2290" i="3"/>
  <c r="L2290" i="3" s="1"/>
  <c r="I265" i="3"/>
  <c r="L265" i="3" s="1"/>
  <c r="I2514" i="3"/>
  <c r="L2514" i="3" s="1"/>
  <c r="I1872" i="3"/>
  <c r="L1872" i="3" s="1"/>
  <c r="I738" i="3"/>
  <c r="L738" i="3" s="1"/>
  <c r="I2738" i="3"/>
  <c r="L2738" i="3" s="1"/>
  <c r="K1234" i="3"/>
  <c r="I1234" i="3"/>
  <c r="L1234" i="3" s="1"/>
  <c r="K1887" i="3"/>
  <c r="I1887" i="3"/>
  <c r="L1887" i="3" s="1"/>
  <c r="K1994" i="3"/>
  <c r="I1994" i="3"/>
  <c r="L1994" i="3" s="1"/>
  <c r="K2261" i="3"/>
  <c r="I2261" i="3"/>
  <c r="L2261" i="3" s="1"/>
  <c r="K2272" i="3"/>
  <c r="I2272" i="3"/>
  <c r="L2272" i="3" s="1"/>
  <c r="K2838" i="3"/>
  <c r="I2838" i="3"/>
  <c r="L2838" i="3" s="1"/>
  <c r="K2851" i="3"/>
  <c r="I2851" i="3"/>
  <c r="L2851" i="3" s="1"/>
  <c r="K2950" i="3"/>
  <c r="I2950" i="3"/>
  <c r="L2950" i="3" s="1"/>
  <c r="K3066" i="3"/>
  <c r="I3066" i="3"/>
  <c r="L3066" i="3" s="1"/>
  <c r="K1163" i="3"/>
  <c r="I1163" i="3"/>
  <c r="L1163" i="3" s="1"/>
  <c r="K2162" i="3"/>
  <c r="I2162" i="3"/>
  <c r="L2162" i="3" s="1"/>
  <c r="K15" i="3"/>
  <c r="I15" i="3"/>
  <c r="L15" i="3" s="1"/>
  <c r="K1165" i="3"/>
  <c r="I1165" i="3"/>
  <c r="L1165" i="3" s="1"/>
  <c r="K1281" i="3"/>
  <c r="I1281" i="3"/>
  <c r="L1281" i="3" s="1"/>
  <c r="K1617" i="3"/>
  <c r="I1617" i="3"/>
  <c r="L1617" i="3" s="1"/>
  <c r="I2049" i="3"/>
  <c r="L2049" i="3" s="1"/>
  <c r="K2049" i="3"/>
  <c r="K2932" i="3"/>
  <c r="I2932" i="3"/>
  <c r="L2932" i="3" s="1"/>
  <c r="K2847" i="3"/>
  <c r="I366" i="3"/>
  <c r="L366" i="3" s="1"/>
  <c r="I185" i="3"/>
  <c r="L185" i="3" s="1"/>
  <c r="I408" i="3"/>
  <c r="L408" i="3" s="1"/>
  <c r="I2648" i="3"/>
  <c r="L2648" i="3" s="1"/>
  <c r="I699" i="3"/>
  <c r="L699" i="3" s="1"/>
  <c r="I806" i="3"/>
  <c r="L806" i="3" s="1"/>
  <c r="I2313" i="3"/>
  <c r="L2313" i="3" s="1"/>
  <c r="I1056" i="3"/>
  <c r="L1056" i="3" s="1"/>
  <c r="I1506" i="3"/>
  <c r="L1506" i="3" s="1"/>
  <c r="I3112" i="3"/>
  <c r="L3112" i="3" s="1"/>
  <c r="K1058" i="3"/>
  <c r="I1058" i="3"/>
  <c r="L1058" i="3" s="1"/>
  <c r="K1197" i="3"/>
  <c r="I1197" i="3"/>
  <c r="L1197" i="3" s="1"/>
  <c r="K1361" i="3"/>
  <c r="I1361" i="3"/>
  <c r="L1361" i="3" s="1"/>
  <c r="K1436" i="3"/>
  <c r="I1436" i="3"/>
  <c r="L1436" i="3" s="1"/>
  <c r="K1456" i="3"/>
  <c r="I1456" i="3"/>
  <c r="L1456" i="3" s="1"/>
  <c r="I1865" i="3"/>
  <c r="L1865" i="3" s="1"/>
  <c r="K1865" i="3"/>
  <c r="K2136" i="3"/>
  <c r="I2136" i="3"/>
  <c r="L2136" i="3" s="1"/>
  <c r="K2235" i="3"/>
  <c r="I2235" i="3"/>
  <c r="L2235" i="3" s="1"/>
  <c r="K2566" i="3"/>
  <c r="I2566" i="3"/>
  <c r="L2566" i="3" s="1"/>
  <c r="K2591" i="3"/>
  <c r="I2591" i="3"/>
  <c r="L2591" i="3" s="1"/>
  <c r="K2705" i="3"/>
  <c r="I2705" i="3"/>
  <c r="L2705" i="3" s="1"/>
  <c r="K3008" i="3"/>
  <c r="I3008" i="3"/>
  <c r="L3008" i="3" s="1"/>
  <c r="K3020" i="3"/>
  <c r="I3020" i="3"/>
  <c r="L3020" i="3" s="1"/>
  <c r="K688" i="3"/>
  <c r="I688" i="3"/>
  <c r="L688" i="3" s="1"/>
  <c r="K1608" i="3"/>
  <c r="I1608" i="3"/>
  <c r="L1608" i="3" s="1"/>
  <c r="K2386" i="3"/>
  <c r="I2386" i="3"/>
  <c r="L2386" i="3" s="1"/>
  <c r="I2161" i="3"/>
  <c r="L2161" i="3" s="1"/>
  <c r="K2161" i="3"/>
  <c r="K1441" i="3"/>
  <c r="I1441" i="3"/>
  <c r="L1441" i="3" s="1"/>
  <c r="K1582" i="3"/>
  <c r="I1582" i="3"/>
  <c r="L1582" i="3" s="1"/>
  <c r="K1906" i="3"/>
  <c r="I1906" i="3"/>
  <c r="L1906" i="3" s="1"/>
  <c r="K2526" i="3"/>
  <c r="I2526" i="3"/>
  <c r="L2526" i="3" s="1"/>
  <c r="K2608" i="3"/>
  <c r="I2608" i="3"/>
  <c r="L2608" i="3" s="1"/>
  <c r="I871" i="3"/>
  <c r="L871" i="3" s="1"/>
  <c r="I975" i="3"/>
  <c r="L975" i="3" s="1"/>
  <c r="I288" i="3"/>
  <c r="L288" i="3" s="1"/>
  <c r="I2038" i="3"/>
  <c r="L2038" i="3" s="1"/>
  <c r="I156" i="3"/>
  <c r="L156" i="3" s="1"/>
  <c r="I1769" i="3"/>
  <c r="L1769" i="3" s="1"/>
  <c r="I2299" i="3"/>
  <c r="L2299" i="3" s="1"/>
  <c r="I985" i="3"/>
  <c r="L985" i="3" s="1"/>
  <c r="I1761" i="3"/>
  <c r="L1761" i="3" s="1"/>
  <c r="I1343" i="3"/>
  <c r="L1343" i="3" s="1"/>
  <c r="I1195" i="3"/>
  <c r="L1195" i="3" s="1"/>
  <c r="I2775" i="3"/>
  <c r="L2775" i="3" s="1"/>
  <c r="K1374" i="3"/>
  <c r="I1374" i="3"/>
  <c r="L1374" i="3" s="1"/>
  <c r="I1475" i="3"/>
  <c r="L1475" i="3" s="1"/>
  <c r="K1475" i="3"/>
  <c r="K1509" i="3"/>
  <c r="I1509" i="3"/>
  <c r="L1509" i="3" s="1"/>
  <c r="K1977" i="3"/>
  <c r="I1977" i="3"/>
  <c r="L1977" i="3" s="1"/>
  <c r="K2782" i="3"/>
  <c r="I2782" i="3"/>
  <c r="L2782" i="3" s="1"/>
  <c r="K2952" i="3"/>
  <c r="I2952" i="3"/>
  <c r="L2952" i="3" s="1"/>
  <c r="K1630" i="3"/>
  <c r="I1630" i="3"/>
  <c r="L1630" i="3" s="1"/>
  <c r="K3081" i="3"/>
  <c r="I3081" i="3"/>
  <c r="L3081" i="3" s="1"/>
  <c r="K2207" i="3"/>
  <c r="I2207" i="3"/>
  <c r="L2207" i="3" s="1"/>
  <c r="K1755" i="3"/>
  <c r="I1755" i="3"/>
  <c r="L1755" i="3" s="1"/>
  <c r="I830" i="3"/>
  <c r="L830" i="3" s="1"/>
  <c r="I1413" i="3"/>
  <c r="L1413" i="3" s="1"/>
  <c r="I2511" i="3"/>
  <c r="L2511" i="3" s="1"/>
  <c r="I3040" i="3"/>
  <c r="L3040" i="3" s="1"/>
  <c r="I762" i="3"/>
  <c r="I870" i="3"/>
  <c r="L870" i="3" s="1"/>
  <c r="I2942" i="3"/>
  <c r="L2942" i="3" s="1"/>
  <c r="I3150" i="3"/>
  <c r="L3150" i="3" s="1"/>
  <c r="I989" i="3"/>
  <c r="L989" i="3" s="1"/>
  <c r="I2459" i="3"/>
  <c r="L2459" i="3" s="1"/>
  <c r="I1572" i="3"/>
  <c r="L1572" i="3" s="1"/>
  <c r="K748" i="3"/>
  <c r="I748" i="3"/>
  <c r="L748" i="3" s="1"/>
  <c r="K1426" i="3"/>
  <c r="I1426" i="3"/>
  <c r="L1426" i="3" s="1"/>
  <c r="K1639" i="3"/>
  <c r="I1639" i="3"/>
  <c r="L1639" i="3" s="1"/>
  <c r="K1966" i="3"/>
  <c r="I1966" i="3"/>
  <c r="L1966" i="3" s="1"/>
  <c r="K2102" i="3"/>
  <c r="I2102" i="3"/>
  <c r="L2102" i="3" s="1"/>
  <c r="I2357" i="3"/>
  <c r="L2357" i="3" s="1"/>
  <c r="K2357" i="3"/>
  <c r="K2928" i="3"/>
  <c r="I2928" i="3"/>
  <c r="L2928" i="3" s="1"/>
  <c r="K2964" i="3"/>
  <c r="I2964" i="3"/>
  <c r="L2964" i="3" s="1"/>
  <c r="K1255" i="3"/>
  <c r="I1255" i="3"/>
  <c r="L1255" i="3" s="1"/>
  <c r="K1352" i="3"/>
  <c r="I1352" i="3"/>
  <c r="L1352" i="3" s="1"/>
  <c r="K1849" i="3"/>
  <c r="I1849" i="3"/>
  <c r="L1849" i="3" s="1"/>
  <c r="K2980" i="3"/>
  <c r="I2980" i="3"/>
  <c r="L2980" i="3" s="1"/>
  <c r="K894" i="3"/>
  <c r="I894" i="3"/>
  <c r="L894" i="3" s="1"/>
  <c r="K997" i="3"/>
  <c r="I997" i="3"/>
  <c r="L997" i="3" s="1"/>
  <c r="I2537" i="3"/>
  <c r="L2537" i="3" s="1"/>
  <c r="I1116" i="3"/>
  <c r="L1116" i="3" s="1"/>
  <c r="I314" i="3"/>
  <c r="L314" i="3" s="1"/>
  <c r="I297" i="3"/>
  <c r="L297" i="3" s="1"/>
  <c r="I2597" i="3"/>
  <c r="L2597" i="3" s="1"/>
  <c r="I1541" i="3"/>
  <c r="L1541" i="3" s="1"/>
  <c r="I2094" i="3"/>
  <c r="L2094" i="3" s="1"/>
  <c r="I775" i="3"/>
  <c r="L775" i="3" s="1"/>
  <c r="I2060" i="3"/>
  <c r="L2060" i="3" s="1"/>
  <c r="K644" i="3"/>
  <c r="I644" i="3"/>
  <c r="L644" i="3" s="1"/>
  <c r="K656" i="3"/>
  <c r="I656" i="3"/>
  <c r="L656" i="3" s="1"/>
  <c r="K1787" i="3"/>
  <c r="I1787" i="3"/>
  <c r="L1787" i="3" s="1"/>
  <c r="K1917" i="3"/>
  <c r="I1917" i="3"/>
  <c r="L1917" i="3" s="1"/>
  <c r="K1930" i="3"/>
  <c r="I1930" i="3"/>
  <c r="L1930" i="3" s="1"/>
  <c r="K2772" i="3"/>
  <c r="I2772" i="3"/>
  <c r="L2772" i="3" s="1"/>
  <c r="K2807" i="3"/>
  <c r="I2807" i="3"/>
  <c r="L2807" i="3" s="1"/>
  <c r="K2954" i="3"/>
  <c r="I2954" i="3"/>
  <c r="L2954" i="3" s="1"/>
  <c r="K3147" i="3"/>
  <c r="I3147" i="3"/>
  <c r="L3147" i="3" s="1"/>
  <c r="K770" i="3"/>
  <c r="I770" i="3"/>
  <c r="L770" i="3" s="1"/>
  <c r="K2988" i="3"/>
  <c r="I2988" i="3"/>
  <c r="L2988" i="3" s="1"/>
  <c r="K1759" i="3"/>
  <c r="I1759" i="3"/>
  <c r="L1759" i="3" s="1"/>
  <c r="K956" i="3"/>
  <c r="I660" i="3"/>
  <c r="L660" i="3" s="1"/>
  <c r="K740" i="3"/>
  <c r="K991" i="3"/>
  <c r="K1303" i="3"/>
  <c r="I739" i="3"/>
  <c r="L739" i="3" s="1"/>
  <c r="K1139" i="3"/>
  <c r="K1154" i="3"/>
  <c r="K1170" i="3"/>
  <c r="I703" i="3"/>
  <c r="L703" i="3" s="1"/>
  <c r="I685" i="3"/>
  <c r="L685" i="3" s="1"/>
  <c r="I1057" i="3"/>
  <c r="L1057" i="3" s="1"/>
  <c r="K1057" i="3"/>
  <c r="K1093" i="3"/>
  <c r="I357" i="3"/>
  <c r="L357" i="3" s="1"/>
  <c r="I93" i="3"/>
  <c r="L93" i="3" s="1"/>
  <c r="K634" i="3"/>
  <c r="K700" i="3"/>
  <c r="K2783" i="3"/>
  <c r="I2783" i="3"/>
  <c r="L2783" i="3" s="1"/>
  <c r="K2486" i="3"/>
  <c r="I2486" i="3"/>
  <c r="L2486" i="3" s="1"/>
  <c r="K1828" i="3"/>
  <c r="I1828" i="3"/>
  <c r="L1828" i="3" s="1"/>
  <c r="K1980" i="3"/>
  <c r="I1980" i="3"/>
  <c r="L1980" i="3" s="1"/>
  <c r="K2578" i="3"/>
  <c r="I2578" i="3"/>
  <c r="L2578" i="3" s="1"/>
  <c r="I2919" i="3"/>
  <c r="L2919" i="3" s="1"/>
  <c r="I376" i="3"/>
  <c r="L376" i="3" s="1"/>
  <c r="K71" i="3"/>
  <c r="I71" i="3"/>
  <c r="L71" i="3" s="1"/>
  <c r="I1082" i="3"/>
  <c r="L1082" i="3" s="1"/>
  <c r="K1082" i="3"/>
  <c r="K1270" i="3"/>
  <c r="I1270" i="3"/>
  <c r="L1270" i="3" s="1"/>
  <c r="K2861" i="3"/>
  <c r="I2861" i="3"/>
  <c r="L2861" i="3" s="1"/>
  <c r="I2884" i="3"/>
  <c r="L2884" i="3" s="1"/>
  <c r="I2331" i="3"/>
  <c r="L2331" i="3" s="1"/>
  <c r="I113" i="3"/>
  <c r="L113" i="3" s="1"/>
  <c r="K1235" i="3"/>
  <c r="I1235" i="3"/>
  <c r="L1235" i="3" s="1"/>
  <c r="K1297" i="3"/>
  <c r="I1297" i="3"/>
  <c r="L1297" i="3" s="1"/>
  <c r="K1557" i="3"/>
  <c r="I1557" i="3"/>
  <c r="L1557" i="3" s="1"/>
  <c r="K2281" i="3"/>
  <c r="I2281" i="3"/>
  <c r="L2281" i="3" s="1"/>
  <c r="K2730" i="3"/>
  <c r="I2730" i="3"/>
  <c r="L2730" i="3" s="1"/>
  <c r="I1336" i="3"/>
  <c r="L1336" i="3" s="1"/>
  <c r="I170" i="3"/>
  <c r="L170" i="3" s="1"/>
  <c r="I892" i="3"/>
  <c r="L892" i="3" s="1"/>
  <c r="K863" i="3"/>
  <c r="K1420" i="3"/>
  <c r="I1420" i="3"/>
  <c r="L1420" i="3" s="1"/>
  <c r="K276" i="3"/>
  <c r="I276" i="3"/>
  <c r="L276" i="3" s="1"/>
  <c r="K1722" i="3"/>
  <c r="I1722" i="3"/>
  <c r="L1722" i="3" s="1"/>
  <c r="K2929" i="3"/>
  <c r="I2929" i="3"/>
  <c r="L2929" i="3" s="1"/>
  <c r="I1387" i="3"/>
  <c r="L1387" i="3" s="1"/>
  <c r="K749" i="3"/>
  <c r="I749" i="3"/>
  <c r="L749" i="3" s="1"/>
  <c r="K2622" i="3"/>
  <c r="I2622" i="3"/>
  <c r="L2622" i="3" s="1"/>
  <c r="K2774" i="3"/>
  <c r="I2774" i="3"/>
  <c r="L2774" i="3" s="1"/>
  <c r="K3018" i="3"/>
  <c r="I3018" i="3"/>
  <c r="L3018" i="3" s="1"/>
  <c r="K3090" i="3"/>
  <c r="I3090" i="3"/>
  <c r="L3090" i="3" s="1"/>
  <c r="I882" i="3"/>
  <c r="L882" i="3" s="1"/>
  <c r="I495" i="3"/>
  <c r="L495" i="3" s="1"/>
  <c r="K717" i="3"/>
  <c r="I717" i="3"/>
  <c r="L717" i="3" s="1"/>
  <c r="K731" i="3"/>
  <c r="I731" i="3"/>
  <c r="L731" i="3" s="1"/>
  <c r="I812" i="3"/>
  <c r="L812" i="3" s="1"/>
  <c r="K812" i="3"/>
  <c r="K52" i="3"/>
  <c r="I52" i="3"/>
  <c r="L52" i="3" s="1"/>
  <c r="I832" i="3"/>
  <c r="L832" i="3" s="1"/>
  <c r="K832" i="3"/>
  <c r="K881" i="3"/>
  <c r="I881" i="3"/>
  <c r="L881" i="3" s="1"/>
  <c r="K1931" i="3"/>
  <c r="I1931" i="3"/>
  <c r="L1931" i="3" s="1"/>
  <c r="K1405" i="3"/>
  <c r="I1405" i="3"/>
  <c r="L1405" i="3" s="1"/>
  <c r="K1733" i="3"/>
  <c r="I1733" i="3"/>
  <c r="L1733" i="3" s="1"/>
  <c r="I1874" i="3"/>
  <c r="L1874" i="3" s="1"/>
  <c r="K655" i="3"/>
  <c r="K813" i="3"/>
  <c r="I813" i="3"/>
  <c r="L813" i="3" s="1"/>
  <c r="K1019" i="3"/>
  <c r="I1019" i="3"/>
  <c r="L1019" i="3" s="1"/>
  <c r="I625" i="3"/>
  <c r="L625" i="3" s="1"/>
  <c r="I2343" i="3"/>
  <c r="L2343" i="3" s="1"/>
  <c r="I130" i="3"/>
  <c r="L130" i="3" s="1"/>
  <c r="K993" i="3"/>
  <c r="I993" i="3"/>
  <c r="L993" i="3" s="1"/>
  <c r="K2512" i="3"/>
  <c r="I2512" i="3"/>
  <c r="L2512" i="3" s="1"/>
  <c r="K2749" i="3"/>
  <c r="I2749" i="3"/>
  <c r="L2749" i="3" s="1"/>
  <c r="K558" i="3"/>
  <c r="I558" i="3"/>
  <c r="L558" i="3" s="1"/>
  <c r="K1799" i="3"/>
  <c r="I1799" i="3"/>
  <c r="L1799" i="3" s="1"/>
  <c r="K833" i="3"/>
  <c r="I833" i="3"/>
  <c r="L833" i="3" s="1"/>
  <c r="K2006" i="3"/>
  <c r="I2006" i="3"/>
  <c r="L2006" i="3" s="1"/>
  <c r="K2040" i="3"/>
  <c r="I2040" i="3"/>
  <c r="L2040" i="3" s="1"/>
  <c r="K3079" i="3"/>
  <c r="I3079" i="3"/>
  <c r="L3079" i="3" s="1"/>
  <c r="K2466" i="3"/>
  <c r="I2466" i="3"/>
  <c r="L2466" i="3" s="1"/>
  <c r="K2195" i="3"/>
  <c r="I2195" i="3"/>
  <c r="L2195" i="3" s="1"/>
  <c r="I464" i="3"/>
  <c r="L464" i="3" s="1"/>
  <c r="I616" i="3"/>
  <c r="L616" i="3" s="1"/>
  <c r="I2059" i="3"/>
  <c r="L2059" i="3" s="1"/>
  <c r="K1669" i="3"/>
  <c r="I1669" i="3"/>
  <c r="L1669" i="3" s="1"/>
  <c r="K2848" i="3"/>
  <c r="I2848" i="3"/>
  <c r="L2848" i="3" s="1"/>
  <c r="K83" i="3"/>
  <c r="I83" i="3"/>
  <c r="L83" i="3" s="1"/>
  <c r="K2680" i="3"/>
  <c r="I2680" i="3"/>
  <c r="L2680" i="3" s="1"/>
  <c r="I844" i="3"/>
  <c r="L844" i="3" s="1"/>
  <c r="I570" i="3"/>
  <c r="L570" i="3" s="1"/>
  <c r="I900" i="3"/>
  <c r="L900" i="3" s="1"/>
  <c r="K900" i="3"/>
  <c r="K974" i="3"/>
  <c r="I974" i="3"/>
  <c r="L974" i="3" s="1"/>
  <c r="K1128" i="3"/>
  <c r="I1128" i="3"/>
  <c r="L1128" i="3" s="1"/>
  <c r="K2016" i="3"/>
  <c r="I2016" i="3"/>
  <c r="L2016" i="3" s="1"/>
  <c r="I777" i="3"/>
  <c r="L777" i="3" s="1"/>
  <c r="K777" i="3"/>
  <c r="K664" i="3"/>
  <c r="K1073" i="3"/>
  <c r="I1073" i="3"/>
  <c r="L1073" i="3" s="1"/>
  <c r="I745" i="3"/>
  <c r="L745" i="3" s="1"/>
  <c r="K888" i="3"/>
  <c r="K652" i="3"/>
  <c r="I409" i="3"/>
  <c r="L409" i="3" s="1"/>
  <c r="I1119" i="3"/>
  <c r="L1119" i="3" s="1"/>
  <c r="I2199" i="3"/>
  <c r="L2199" i="3" s="1"/>
  <c r="K1086" i="3"/>
  <c r="I1086" i="3"/>
  <c r="L1086" i="3" s="1"/>
  <c r="K1186" i="3"/>
  <c r="I1186" i="3"/>
  <c r="L1186" i="3" s="1"/>
  <c r="K1208" i="3"/>
  <c r="I1208" i="3"/>
  <c r="L1208" i="3" s="1"/>
  <c r="K1319" i="3"/>
  <c r="I1319" i="3"/>
  <c r="L1319" i="3" s="1"/>
  <c r="K1390" i="3"/>
  <c r="I1390" i="3"/>
  <c r="L1390" i="3" s="1"/>
  <c r="K2114" i="3"/>
  <c r="I2114" i="3"/>
  <c r="L2114" i="3" s="1"/>
  <c r="K2214" i="3"/>
  <c r="I2214" i="3"/>
  <c r="L2214" i="3" s="1"/>
  <c r="K2524" i="3"/>
  <c r="I2524" i="3"/>
  <c r="L2524" i="3" s="1"/>
  <c r="K3048" i="3"/>
  <c r="I3048" i="3"/>
  <c r="L3048" i="3" s="1"/>
  <c r="K1635" i="3"/>
  <c r="I1635" i="3"/>
  <c r="L1635" i="3" s="1"/>
  <c r="K1700" i="3"/>
  <c r="I1700" i="3"/>
  <c r="L1700" i="3" s="1"/>
  <c r="K2989" i="3"/>
  <c r="I2989" i="3"/>
  <c r="L2989" i="3" s="1"/>
  <c r="K2484" i="3"/>
  <c r="I2484" i="3"/>
  <c r="L2484" i="3" s="1"/>
  <c r="K1038" i="3"/>
  <c r="I1038" i="3"/>
  <c r="L1038" i="3" s="1"/>
  <c r="K1129" i="3"/>
  <c r="I1129" i="3"/>
  <c r="L1129" i="3" s="1"/>
  <c r="K1277" i="3"/>
  <c r="I1277" i="3"/>
  <c r="L1277" i="3" s="1"/>
  <c r="K1324" i="3"/>
  <c r="I1324" i="3"/>
  <c r="L1324" i="3" s="1"/>
  <c r="K1454" i="3"/>
  <c r="I1454" i="3"/>
  <c r="L1454" i="3" s="1"/>
  <c r="K1578" i="3"/>
  <c r="I1578" i="3"/>
  <c r="L1578" i="3" s="1"/>
  <c r="K1837" i="3"/>
  <c r="I1837" i="3"/>
  <c r="L1837" i="3" s="1"/>
  <c r="K1875" i="3"/>
  <c r="I1875" i="3"/>
  <c r="L1875" i="3" s="1"/>
  <c r="I788" i="3"/>
  <c r="L788" i="3" s="1"/>
  <c r="K788" i="3"/>
  <c r="K932" i="3"/>
  <c r="I932" i="3"/>
  <c r="L932" i="3" s="1"/>
  <c r="K973" i="3"/>
  <c r="I973" i="3"/>
  <c r="L973" i="3" s="1"/>
  <c r="K733" i="3"/>
  <c r="I733" i="3"/>
  <c r="L733" i="3" s="1"/>
  <c r="K803" i="3"/>
  <c r="I803" i="3"/>
  <c r="L803" i="3" s="1"/>
  <c r="K893" i="3"/>
  <c r="I893" i="3"/>
  <c r="L893" i="3" s="1"/>
  <c r="K1259" i="3"/>
  <c r="I1259" i="3"/>
  <c r="L1259" i="3" s="1"/>
  <c r="K1231" i="3"/>
  <c r="I1231" i="3"/>
  <c r="L1231" i="3" s="1"/>
  <c r="K1683" i="3"/>
  <c r="I1683" i="3"/>
  <c r="L1683" i="3" s="1"/>
  <c r="K966" i="3"/>
  <c r="I966" i="3"/>
  <c r="L966" i="3" s="1"/>
  <c r="I917" i="3"/>
  <c r="L917" i="3" s="1"/>
  <c r="K917" i="3"/>
  <c r="I795" i="3"/>
  <c r="L795" i="3" s="1"/>
  <c r="K795" i="3"/>
  <c r="K941" i="3"/>
  <c r="I941" i="3"/>
  <c r="L941" i="3" s="1"/>
  <c r="K1492" i="3"/>
  <c r="I1492" i="3"/>
  <c r="L1492" i="3" s="1"/>
  <c r="I1160" i="3"/>
  <c r="L1160" i="3" s="1"/>
  <c r="K1160" i="3"/>
  <c r="I916" i="3"/>
  <c r="L916" i="3" s="1"/>
  <c r="K714" i="3"/>
  <c r="K842" i="3"/>
  <c r="K850" i="3"/>
  <c r="K950" i="3"/>
  <c r="K1048" i="3"/>
  <c r="K963" i="3"/>
  <c r="K791" i="3"/>
  <c r="K1167" i="3"/>
  <c r="L6" i="3" l="1"/>
  <c r="K6" i="3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sante</author>
  </authors>
  <commentList>
    <comment ref="I7" authorId="0" shapeId="0" xr:uid="{00000000-0006-0000-0000-000001000000}">
      <text>
        <r>
          <rPr>
            <b/>
            <sz val="9"/>
            <color indexed="81"/>
            <rFont val="Tahoma"/>
            <family val="2"/>
            <charset val="204"/>
          </rPr>
          <t>Курс валюты, согласно катеровкам РБК на день заказа в разделе наличные
https://www.rbc.ru/</t>
        </r>
      </text>
    </comment>
    <comment ref="I8" authorId="0" shapeId="0" xr:uid="{00000000-0006-0000-0000-000002000000}">
      <text>
        <r>
          <rPr>
            <b/>
            <sz val="9"/>
            <color indexed="81"/>
            <rFont val="Tahoma"/>
            <family val="2"/>
            <charset val="204"/>
          </rPr>
          <t>Согласованный с менеджером процент скидки от Базовой Цены</t>
        </r>
      </text>
    </comment>
  </commentList>
</comments>
</file>

<file path=xl/sharedStrings.xml><?xml version="1.0" encoding="utf-8"?>
<sst xmlns="http://schemas.openxmlformats.org/spreadsheetml/2006/main" count="11634" uniqueCount="6491">
  <si>
    <t>santeh.vieir@gmail.com</t>
  </si>
  <si>
    <t>Артикул</t>
  </si>
  <si>
    <t>Наименование</t>
  </si>
  <si>
    <t xml:space="preserve">Фото </t>
  </si>
  <si>
    <t xml:space="preserve">Базовая цена </t>
  </si>
  <si>
    <t>Цена со скидкой</t>
  </si>
  <si>
    <t>Цена в рублях</t>
  </si>
  <si>
    <t>СУММА ($)</t>
  </si>
  <si>
    <t>Итого</t>
  </si>
  <si>
    <t>Итого $</t>
  </si>
  <si>
    <t>Процент скидки</t>
  </si>
  <si>
    <t>СУММА (р)</t>
  </si>
  <si>
    <t>Итого (р)</t>
  </si>
  <si>
    <t>ЗАКАЗ($)</t>
  </si>
  <si>
    <t>(Бабочка)  НИКЕЛЬ"VIEIR"</t>
  </si>
  <si>
    <t xml:space="preserve">Кран шаровой 1/2" F/F (бабочка) НИКЕЛЬ "ViEiR" (112/14шт) </t>
  </si>
  <si>
    <t>Кран шаровой 1"  F/F (бабочка) НИКЕЛЬ"ViEiR"(60/10шт)</t>
  </si>
  <si>
    <t>Кран шаровой 1"  F/М (бабочка) НИКЕЛЬ"ViEiR"(60/10шт)</t>
  </si>
  <si>
    <t>(Ручка)  НИКЕЛЬ  "VIEIR"</t>
  </si>
  <si>
    <t>Кран шаровой 1/2" F/F  (ручка) НИКЕЛЬ  "ViEiR"(112/14шт)</t>
  </si>
  <si>
    <t>Кран шаровой 3/4" F/F  (ручка)  НИКЕЛЬ "ViEiR"(80/10шт)</t>
  </si>
  <si>
    <t>Кран шаровой 1" F/F ручка) НИКЕЛЬ  "ViEiR"(60/10шт)</t>
  </si>
  <si>
    <t>Кран шаровой 1"1/4" F/F (ручка) НИКЕЛЬ "ViEiR"(36/6шт)</t>
  </si>
  <si>
    <t>Кран шаровой 1"1/2" F/F . (ручка) НИКЕЛЬ  "ViEiR"(24/4шт)</t>
  </si>
  <si>
    <t>Кран шаровой 2" F/F  (ручка) НИКЕЛЬ  "ViEiR"(12/2шт)</t>
  </si>
  <si>
    <t>Кран шаровой 1/2" F/М (ручка) НИКЕЛЬ "ViEiR"(112/14шт)</t>
  </si>
  <si>
    <t>Кран шаровой 3/4" F/М (ручка) НИКЕЛЬ "ViEiR"(80/10шт)</t>
  </si>
  <si>
    <t>Кран шаровой 1" F/М  (ручка) НИКЕЛЬ  "ViEiR"(60/10шт)</t>
  </si>
  <si>
    <t>Кран шаровой 11/4" F/М  (ручка) НИКЕЛЬ "ViEiR"(36/6шт)</t>
  </si>
  <si>
    <t>Кран шаровой 11/2" F/М (ручка) НИКЕЛЬ "ViEiR"(24/4шт)</t>
  </si>
  <si>
    <t>Кран шаровой 2" F/М (ручка) НИКЕЛЬ "ViEiR"(12/2шт)</t>
  </si>
  <si>
    <t>(Бабочка) С американкой "VIEIR"</t>
  </si>
  <si>
    <t>Кран шаровой с американкой 1/2" НИКЕЛЬ "ViEiR"(80/10шт)</t>
  </si>
  <si>
    <t>Кран шаровой с американкой 3/4" НИКЕЛЬ "ViEiR"(64/8шт)</t>
  </si>
  <si>
    <t>Кран шаровой с американкой 1" НИКЕЛЬ"ViEiR"(48/6шт)</t>
  </si>
  <si>
    <t xml:space="preserve">Кран шаровой с американкой 11/4" НИКЕЛЬ"ViEiR"(30/5шт)   </t>
  </si>
  <si>
    <t>КРАН УГЛОВОЙ С АМЕРИКАНКОЙ "VIEIR"</t>
  </si>
  <si>
    <t>КРАН ШАРОВОЙ С НАКИДНОЙ ГАЙКОЙ  "VIEIR"</t>
  </si>
  <si>
    <t>Кран прямой с накидной гайкой 1/2" "ViEiR"(112/14шт)</t>
  </si>
  <si>
    <t>Кран угловой с накидной гайкой  1/2" "ViEiR"(112/14шт)</t>
  </si>
  <si>
    <t>Трехходовой смесительный  клапан "VIEIR"</t>
  </si>
  <si>
    <t>Кран шаровой трехходовой 1/2"  "ViEiR"(30шт)</t>
  </si>
  <si>
    <t xml:space="preserve"> </t>
  </si>
  <si>
    <t>Кран шаровой трехходовой 3/4"  "ViEiR"(30шт)</t>
  </si>
  <si>
    <t>Кран шаровой трехходовой 1"  "ViEiR"(30шт)</t>
  </si>
  <si>
    <t xml:space="preserve">Кран шаровой 3/4" F/F  (бабочка) НИКЕЛЬ"ViEiR"(100/10шт) </t>
  </si>
  <si>
    <t xml:space="preserve">Кран шаровой 1/2" F/М (бабочка) НИКЕЛЬ" ViEiR"(120/10шт) </t>
  </si>
  <si>
    <t>Кран шаровой 3/4" F/М (бабочка) НИКЕЛЬ "ViEiR"(100/10шт)</t>
  </si>
  <si>
    <t xml:space="preserve">Кран шаровой 1/2" М/М (бабочка) -усилен. НИКЕЛЬ "ViEiR"(120/10шт) </t>
  </si>
  <si>
    <t xml:space="preserve">Кран шаровой 3/4" М/М (бабочка) -усилен. НИКЕЛЬ "ViEiR"(100/10шт) </t>
  </si>
  <si>
    <t>Кран шаровой 3/4" F/F  (ручка)  НИКЕЛЬ "ViEiR"(100/10шт)</t>
  </si>
  <si>
    <t>Кран шаровой 2" F/F  (ручка) НИКЕЛЬ  "ViEiR"(16/2шт)</t>
  </si>
  <si>
    <t>Кран шаровой 3/4" F/М (ручка) НИКЕЛЬ "ViEiR"(100/10шт)</t>
  </si>
  <si>
    <t>Кран шаровой 2" F/М (ручка) НИКЕЛЬ "ViEiR"(16/2шт)</t>
  </si>
  <si>
    <t>(Бабочка)  ЖЕЛТЫЙ  "VIEIR"</t>
  </si>
  <si>
    <t xml:space="preserve">Кран шаровой 1/2" F/F (бабочка) -усилен.ЖЕЛТЫЙ "ViEiR"(120/12шт) </t>
  </si>
  <si>
    <t xml:space="preserve">Кран шаровой 3/4" F/F (бабочка) -усилен.ЖЕЛТЫЙ "ViEiR" (100/10шт) </t>
  </si>
  <si>
    <t xml:space="preserve">Кран шаровой 1" F/F (бабочка)-усилен.ЖЕЛТЫЙ "ViEiR"(60/6шт) </t>
  </si>
  <si>
    <t xml:space="preserve">Кран шаровой 1/2" F/М (бабочка) -усилен.ЖЕЛТЫЙ "ViEiR"(120/12шт) </t>
  </si>
  <si>
    <t xml:space="preserve">Кран шаровой 3/4" F/М (бабочка) -усилен.ЖЕЛТЫЙ "ViEiR"(100/10шт) </t>
  </si>
  <si>
    <t xml:space="preserve">Кран шаровой 1" F/М (бабочка) -усилен.ЖЕЛТЫЙ "ViEiR"(60/6шт) </t>
  </si>
  <si>
    <t xml:space="preserve">Кран шаровой 1/2" М/М (бабочка) -усилен.ЖЕЛТЫЙ "ViEiR"(120/12шт) </t>
  </si>
  <si>
    <t xml:space="preserve">Кран шаровой 3/4" М/М (бабочка) -усилен.ЖЕЛТЫЙ "ViEiR"(100/10шт) </t>
  </si>
  <si>
    <t>(Ручка) ЖЕЛТЫЙ  "VIEIR"</t>
  </si>
  <si>
    <t xml:space="preserve">Кран шаровой 1/2" F/F (ручка) -усилен.ЖЕЛТЫЙ "ViEiR"(120/12шт) </t>
  </si>
  <si>
    <t>Кран шаровой 3/4" F/F(ручка) -усилен.ЖЕЛТЫЙ "ViEiR"(100/10шт)</t>
  </si>
  <si>
    <t>Кран шаровой 1" F/F (ручка) -усилен.ЖЕЛТЫЙ "ViEiR"(60/6шт)</t>
  </si>
  <si>
    <t>Кран шаровой 2" F/F (ручка) -усилен.ЖЕЛТЫЙ "ViEiR"(16/2шт)</t>
  </si>
  <si>
    <t>Кран шаровой с американкой 3/4"усилен.ЖЕЛТЫЙ"ViEiR"(80/10шт)</t>
  </si>
  <si>
    <t>Кран шаровой с американкой 1"усилен.ЖЕЛТЫЙ"ViEiR"(48/6шт)</t>
  </si>
  <si>
    <t>(Бабочка)  "ATM"</t>
  </si>
  <si>
    <t xml:space="preserve">Кран шаровый 3/4" F/F  (бабочка) ЖЕЛТЫЙ"ATM"(120/10шт) </t>
  </si>
  <si>
    <t>Кран шаровый 1"  F/F (бабочка) ЖЕЛТЫЙ"ATM"(100/10шт)</t>
  </si>
  <si>
    <t>Кран шаровый 1"  F/М (бабочка) ЖЕЛТЫЙ"ATM"(100/10шт)</t>
  </si>
  <si>
    <t>(Ручка)  "ATM"</t>
  </si>
  <si>
    <t>Кран шаровый 1"  F/F (ручка) ЖЕЛТЫЙ"ATM"(100/10шт)</t>
  </si>
  <si>
    <t>Кран шаровый 2"  F/F (ручка) ЖЕЛТЫЙ"ATM"(12/2шт)</t>
  </si>
  <si>
    <t>Кран шаровый 1"  F/М (ручка)ЖЕЛТЫЙ"ATM"(100/10шт)</t>
  </si>
  <si>
    <t>Кран шаровый 2"  F/М (ручка) ЖЕЛТЫЙ"ATM"(12/2шт)</t>
  </si>
  <si>
    <t>Кран шаровый МП "VIEIR"</t>
  </si>
  <si>
    <t xml:space="preserve">Кран шаровый МП 16*1/2F (бабочка)  "ViEiR" (100/10шт) </t>
  </si>
  <si>
    <t>Кран шаровый МП 20*1/2F(бабочка) "ViEiR"(100/10шт)</t>
  </si>
  <si>
    <t>Кран шаровый МП 20*3/4F(бабочка) "ViEiR"(100/10шт)</t>
  </si>
  <si>
    <t xml:space="preserve">Кран шаровый МП 16*1/2M (бабочка)" ViEiR"(100/10шт) </t>
  </si>
  <si>
    <t>Кран шаровый МП 20*1/2M (бабочка) "ViEiR"(100/10шт)</t>
  </si>
  <si>
    <t xml:space="preserve">Кран шаровый МП 20*3/4M (бабочка) "ViEiR"(100/10шт) </t>
  </si>
  <si>
    <t>Кран шаровый МП 16*16(бабочка) "ViEiR"(100/10шт)</t>
  </si>
  <si>
    <t xml:space="preserve">Кран шаровый МП 20*20 (бабочка)" ViEiR"(100/10шт) </t>
  </si>
  <si>
    <t>Кран газовый (бабочка) "VIEIR"</t>
  </si>
  <si>
    <t xml:space="preserve">Кран газовый1/2  г. х г. (бабочка) "ViEiR" (112/14шт) </t>
  </si>
  <si>
    <t xml:space="preserve">Кран газовый 3/4  г. х г. (бабочка) "ViEiR"(80/10шт) </t>
  </si>
  <si>
    <t xml:space="preserve">Кран газовый 1/2  г. х ш. (бабочка)" ViEiR"(112/14шт) </t>
  </si>
  <si>
    <t>Кран газовый 3/4  г. х ш. (бабочка) "ViEiR"(80/10шт)</t>
  </si>
  <si>
    <t>Кран газовый (ручка) "VIEIR"</t>
  </si>
  <si>
    <t>Кран газовый 1/2 г. х г. (ручка)  "ViEiR"(112/14шт)</t>
  </si>
  <si>
    <t>Кран газовый 3/4 г. х г. (ручка)  "ViEiR"(80/10шт)</t>
  </si>
  <si>
    <t>Кран газовый 1/2 г. х ш. (ручка)"ViEiR"(112/14шт)</t>
  </si>
  <si>
    <t>Кран газовый 3/4 г. х ш. (ручка) "ViEiR"(80/10шт)</t>
  </si>
  <si>
    <t>КРАНЫ И ВЕНТИЛИ  "VIEIR"</t>
  </si>
  <si>
    <t>Кран мини ( красные и синие ручки ) "VIEIR"</t>
  </si>
  <si>
    <t xml:space="preserve">Кран мини 1/2" F/F "VIEIR" (200/10шт)    </t>
  </si>
  <si>
    <t>Кран мини 1/2" F/M "VIEIR" (200/10шт)</t>
  </si>
  <si>
    <t>Кран мини1/2" M/M "VIEIR" (200/10шт)</t>
  </si>
  <si>
    <t>Кран мини ( черные ручки ) "VIEIR"</t>
  </si>
  <si>
    <t>Кран с носиком "VIEIR"</t>
  </si>
  <si>
    <t>Кран с носиком ретро (длинный) декор/бронза "ViEiR" (50/1шт)</t>
  </si>
  <si>
    <t>Кран с носиком ретро (короткий) декор/бронза "ViEiR" (50/1шт)</t>
  </si>
  <si>
    <t>Кран с носиком ретро(длинный) декор/бронза "ViEiR" (50/1шт)</t>
  </si>
  <si>
    <t>Краны угловые "VIEIR"</t>
  </si>
  <si>
    <t>Кран угловой с отражателем1/2"x1/2" ХРОМ."ViEiR" (120/1шт)</t>
  </si>
  <si>
    <t>Кран угловой  с отражателем1/2"x3/4" ХРОМ."ViEiR" (120/1шт)</t>
  </si>
  <si>
    <t>Кран угловой  с отражателем 1/2"x1/2" ХРОМ."ViEiR" (120/1шт)</t>
  </si>
  <si>
    <t>Кран угловой с отражателем 1/2"x3/4" ХРОМ."ViEiR" (120/1шт)</t>
  </si>
  <si>
    <t>Кран угловой хромированный 1/2"х1/2" "VIEIR" хром(120/1шт)</t>
  </si>
  <si>
    <t>Кран угловой хромированный 1/2"х3/4" "VIEIR" хром(120/1шт)</t>
  </si>
  <si>
    <t>Кран-цанга угловой хромированный 1/2"х3/8"х10мм "VIEIR" хром(120/1шт)</t>
  </si>
  <si>
    <t>Венитиль угловой хромированный 1/2"х1/2" "VIEIR" хром(120/1шт)</t>
  </si>
  <si>
    <t>Венитиль угловой хромированный 1/2"х3/4" "VIEIR" хром(120/1шт)</t>
  </si>
  <si>
    <t>Венитиль-цанга угловой хромированный 1/2"х3/8"х10мм "VIEIR" хром(120/1шт)</t>
  </si>
  <si>
    <t>Угловой кран   1/2"-1/2" "VIEIR" хром(100/1шт)</t>
  </si>
  <si>
    <t>Угловой кран   1/2"-3/4 "VIEIR" хром (100/1шт)</t>
  </si>
  <si>
    <t>Угловой кран с сеткой 1/2"х3/8" LUX Ganzer" хром (100/1шт)</t>
  </si>
  <si>
    <t>Угловой кран  с сеткой 1/2"х1/2" LUX Ganzer" хром (100/1шт)</t>
  </si>
  <si>
    <t>Угловой кран   1/2"-1/2 "VER-PRO"мат. хром   (100/1шт)</t>
  </si>
  <si>
    <t>Угловой кран   1/2"-3/4  "VER-PRO"мат. хром  LUX (100шт)</t>
  </si>
  <si>
    <t>Угловой кран   3-х.проход.для стир-машины  "VER-PRO"мат. хром  LUX (100шт)</t>
  </si>
  <si>
    <t xml:space="preserve">  Кран - букса"VIEIR"</t>
  </si>
  <si>
    <t>Кран - букса для смесители M18*1 РУCCКАЯ "VIEIR" (500/10шт)</t>
  </si>
  <si>
    <t>Кран - букса для смесители 20 ШЛИЦОВ - 2 "VIEIR" (170/2пар)</t>
  </si>
  <si>
    <t>Кран - букса для смесители 24 ШЛИЦОВ - 2 "VIEIR"(170/2пар)</t>
  </si>
  <si>
    <t>Комплектующие для полотенцасушителя "VIEIR"</t>
  </si>
  <si>
    <t>Отражатель "VIEIR"</t>
  </si>
  <si>
    <t xml:space="preserve">Отражатель для смесителя 1/2  НЕРЖЕАВЕЙКА"VIEIR"(640/10шт)        </t>
  </si>
  <si>
    <t xml:space="preserve">Отражательдля смесителя 3/4  НЕРЖЕАВЕЙКА"VIEIR"(640/10шт)        </t>
  </si>
  <si>
    <t xml:space="preserve">Отражатель для смесителя 3/4  НЕРЖЕАВЕЙКА"VIEIR"(640/10шт)        </t>
  </si>
  <si>
    <t xml:space="preserve">Отражатель для смесителя 3/4  НЕРЖЕАВЕЙКА "VIEIR"(640/10шт)        </t>
  </si>
  <si>
    <t>Крепление для полотенцесушителей "VIEIR"</t>
  </si>
  <si>
    <t xml:space="preserve">Крепление разъемное 3/4""ViEiR" (100/10шт)      </t>
  </si>
  <si>
    <t xml:space="preserve">Крепление разъемное 1""ViEiR" (100/10шт)          </t>
  </si>
  <si>
    <t xml:space="preserve">Крепление телескопическое 3/4" "ViEiR" (100/10шт)  </t>
  </si>
  <si>
    <t xml:space="preserve">Крепление телескопическое 1" "ViEiR" (100/10шт)     </t>
  </si>
  <si>
    <t xml:space="preserve">Крепление телескопическое со скрытым креплением с кольцом 3/4" "ViEiR" (100/10шт)  </t>
  </si>
  <si>
    <t xml:space="preserve">Крепление телескопическое со скрытым креплением с кольцом 1" "ViEiR" (100/10шт)  </t>
  </si>
  <si>
    <t xml:space="preserve">Крепление телескопическое со скрытым креплением без кольца  "ViEiR" (100/10шт)  </t>
  </si>
  <si>
    <t>Кран для полотенцесушителя "VIEIR"</t>
  </si>
  <si>
    <t>Кран для полотенцесушителя3/4F*1 " VIEIR"(60/2шт)</t>
  </si>
  <si>
    <t>Угловые соединения "VIEIR"</t>
  </si>
  <si>
    <t xml:space="preserve">Угловые соединения гайка-гайка L1F*1/2F"ViEiR"  (40пар)            </t>
  </si>
  <si>
    <t xml:space="preserve">Угловые соединения гайка-гайка L1F*3/4F  "ViEiR"  (40пар)         </t>
  </si>
  <si>
    <t xml:space="preserve">Угловые соединения гайка-гайка L1F*1F  "ViEiR"   (30пар)           </t>
  </si>
  <si>
    <t xml:space="preserve">Уголок соедин. гайка-штуцер L1F*1/2M    "ViEiR"   (40пар)          </t>
  </si>
  <si>
    <t xml:space="preserve">Угловые соедин. гайка-штуцер L1F*3/4M "ViEiR"  (40пар)          </t>
  </si>
  <si>
    <t xml:space="preserve">Угловые соединения гайка-штуцер L1F*1M  "ViEiR" (30пар)         </t>
  </si>
  <si>
    <t>Прямые соединения "VIEIR"</t>
  </si>
  <si>
    <t xml:space="preserve">Соединение прямое гайка-гайка S3/4F*3/4F "ViEiR"   (40пар)                      </t>
  </si>
  <si>
    <t xml:space="preserve">Соединение прямое гайка-гайка S1F*1/2F "ViEiR"   (40пар)                      </t>
  </si>
  <si>
    <t xml:space="preserve">Соединение прямое гайка-гайка S1F*3/4"F "ViEiR"   (40пар)                       </t>
  </si>
  <si>
    <t xml:space="preserve">Соединение прямое гайка-гайка S1F*1F "ViEiR"   (40пар)                            </t>
  </si>
  <si>
    <t xml:space="preserve">Соедин. прямое гайка-штуцерS1F*1/2M "ViEiR"  (50пар)                     </t>
  </si>
  <si>
    <t xml:space="preserve">Соединение прямое гайка-штуцер S1F*1M "ViEiR"  (40пар)                      </t>
  </si>
  <si>
    <t xml:space="preserve">Наконечник с краном маевского 1F "ViEiR"  (50пар)                      </t>
  </si>
  <si>
    <t xml:space="preserve">Наконечник с краном маевского и с кольцом под кронштейн 1F "ViEiR"  (50пар)                      </t>
  </si>
  <si>
    <t>Тен для полотенцесушителя "VIEIR"</t>
  </si>
  <si>
    <t xml:space="preserve"> Тен для полотенцесушителя (20/1шт) "ViEiR" </t>
  </si>
  <si>
    <t>Заглушка для раковины "VIEIR"</t>
  </si>
  <si>
    <t xml:space="preserve">Заглушка для раковины  (200/20шт)  "ViEiR" </t>
  </si>
  <si>
    <t>Термоголовка  "VIEIR"</t>
  </si>
  <si>
    <t>Термоголовка жидкостная (M30X1,5) "ViEiR"(100/1шт)</t>
  </si>
  <si>
    <t>Термоголовка жидкостная хромированная (M30X1,5) "ViEiR"(100/1шт)</t>
  </si>
  <si>
    <t>Термоголовка жидкостная (M30X1,5) "ViEiR"(100шт)</t>
  </si>
  <si>
    <t>Термоголовка  (M30X1,5) "ViEiR"(100шт)</t>
  </si>
  <si>
    <t>Термоголовка жидкостная "ViEiR" (100/1шт)</t>
  </si>
  <si>
    <t>Радиаторы и комплектующие для радиаторов "VIEIR"</t>
  </si>
  <si>
    <t xml:space="preserve">  Радиатор алюминиевый 500/80,500/100 "VIEIR"</t>
  </si>
  <si>
    <t xml:space="preserve"> Радиатор алюминиевый STANDART AL-500/80 "ViEiR" (6 секций)</t>
  </si>
  <si>
    <t xml:space="preserve"> Радиатор алюминиевый STANDART AL-500/80 "ViEiR" (8 секций)</t>
  </si>
  <si>
    <t xml:space="preserve"> Радиатор алюминиевый STANDART AL-500/80 "ViEiR" (10 секций)</t>
  </si>
  <si>
    <t xml:space="preserve"> Радиатор алюминиевый STANDART AL-500/80 "ViEiR" (12 секций)</t>
  </si>
  <si>
    <t xml:space="preserve"> Радиатор алюминиевый STANDART AL-500/100 "ViEiR" (6 секций)</t>
  </si>
  <si>
    <t xml:space="preserve"> Радиатор алюминиевый STANDART AL-500/100 "ViEiR" (8секций)</t>
  </si>
  <si>
    <t xml:space="preserve"> Радиатор алюминиевый STANDART AL-500/100 "ViEiR" (10секций)</t>
  </si>
  <si>
    <t xml:space="preserve"> Радиатор алюминиевый STANDART AL-500/100 "ViEiR" (12секций)</t>
  </si>
  <si>
    <t xml:space="preserve">  Радиатор алюминиевый 350/80,350/100 "VIEIR"</t>
  </si>
  <si>
    <t xml:space="preserve"> Радиатор алюминиевый STANDART AL-350/80 "ViEiR" (6 секций)</t>
  </si>
  <si>
    <t xml:space="preserve"> Радиатор алюминиевый STANDART AL-350/80 "ViEiR" (8 секций)</t>
  </si>
  <si>
    <t xml:space="preserve"> Радиатор алюминиевый STANDART AL-350/80 "ViEiR" (10 секций)</t>
  </si>
  <si>
    <t xml:space="preserve"> Радиатор алюминиевый STANDART AL-350/80 "ViEiR" (12 секций)</t>
  </si>
  <si>
    <t xml:space="preserve"> Радиатор алюминиевый STANDART AL-350/100 "ViEiR" (6 секций)</t>
  </si>
  <si>
    <t xml:space="preserve"> Радиатор алюминиевый STANDART AL-350/100 "ViEiR" (8секций)</t>
  </si>
  <si>
    <t xml:space="preserve"> Радиатор алюминиевый STANDART AL-350/100 "ViEiR" (10секций)</t>
  </si>
  <si>
    <t xml:space="preserve"> Радиатор алюминиевый STANDART AL-350/100 "ViEiR" (12секций)</t>
  </si>
  <si>
    <t xml:space="preserve">  Радиатор биметаллический 500/80,500/100  "VIEIR"</t>
  </si>
  <si>
    <t xml:space="preserve"> Радиатор биметаллический STANDART BM-500/80 "ViEiR" (6 секций)</t>
  </si>
  <si>
    <t xml:space="preserve"> Радиатор биметаллический STANDART BM-500/80 "ViEiR" (8 секций)</t>
  </si>
  <si>
    <t xml:space="preserve"> Радиатор биметаллический STANDART BM-500/80 "ViEiR" (10 секций)</t>
  </si>
  <si>
    <t xml:space="preserve"> Радиатор биметаллический STANDART BM-500/80 "ViEiR" (12 секций)</t>
  </si>
  <si>
    <t xml:space="preserve"> Радиатор биметаллический STANDART BM-500/100 "ViEiR" (6 секций)</t>
  </si>
  <si>
    <t xml:space="preserve"> Радиатор биметаллический STANDART BM-500/100 "ViEiR" (8 секций)</t>
  </si>
  <si>
    <t xml:space="preserve"> Радиатор биметаллическийSTANDART BM-500/100 "ViEiR" (10 секций)</t>
  </si>
  <si>
    <t xml:space="preserve"> Радиатор биметаллический STANDART BM-500/100 "ViEiR" (12 секций)</t>
  </si>
  <si>
    <t>Комплектующие для радиаторов "VIEIR"</t>
  </si>
  <si>
    <t xml:space="preserve">Кронштейн толщина (7) 170мм (100/2пар)  "ViEiR"     </t>
  </si>
  <si>
    <t xml:space="preserve">Кронштейн толщина (9) 170мм (100/2пар) "ViEiR"        </t>
  </si>
  <si>
    <t xml:space="preserve">Кронштейн толщина (9) 220мм (50/2пар)"ViEiR"        </t>
  </si>
  <si>
    <t xml:space="preserve">Кронштейн толщина (9) 250мм (50/2пар)"ViEiR"     </t>
  </si>
  <si>
    <t xml:space="preserve">Кронштейн прорезиненный 9-170мм (100/2пар) "ViEiR"        </t>
  </si>
  <si>
    <t>Напольный кронштейн для радиатора "ViEiR" (20/1шт)</t>
  </si>
  <si>
    <t>Кран маевский 1/2" "ViEiR" (500/50шт)</t>
  </si>
  <si>
    <t>Кран маевский 3/4" "ViEiR" (500/50шт)</t>
  </si>
  <si>
    <t>Кран маевский 1/2" РУЧНОЙ"ViEiR" (500/50 шт)</t>
  </si>
  <si>
    <t>Регулировочный вентиль для радиатора  "VIEIR"</t>
  </si>
  <si>
    <t>Узел ручной регулировки для нижнего подключения радиатора(M30X1,5) "ViEiR"(50/1шт)</t>
  </si>
  <si>
    <t>Узел 4-х ходовой с переключением из одноточечного режима в двухточечный   (M30X1,5) "ViEiR"(50/1шт)</t>
  </si>
  <si>
    <t>Трубка нержавеющая  ф15*600мм "ViEiR"(1шт)</t>
  </si>
  <si>
    <t>Узел ручной регулировки для нижнего подключения радиатора                        (M30X1,5) "ViEiR"(30/1шт)</t>
  </si>
  <si>
    <t>Трубка нержавеющая  ф12*450мм "ViEiR"(1шт)</t>
  </si>
  <si>
    <t>Вентиль настроечный УГЛОВОЙ НИЖНИЙ  "ViEiR"1/2" (60/1шт)</t>
  </si>
  <si>
    <t xml:space="preserve">Вентиль регулировочный ПРЯМОЙ ВЕРХНИЙ "VIEIR"  3/4"(60/1шт) </t>
  </si>
  <si>
    <t xml:space="preserve">Вентиль настроечный  ПРЯМОЙ НИЖНИЙ  "ViEiR"3/4" (60/1шт) </t>
  </si>
  <si>
    <t>Комплект терморегулирующий 1/2"  УГЛОВОЙ (25/1шт) "ViEiR"</t>
  </si>
  <si>
    <t>Комплект терморегулирующий 3/4"  УГЛОВОЙ (25/1шт) "ViEiR"</t>
  </si>
  <si>
    <t>Комплект терморегулирующий 1/2"  ПРЯМОЙ (25/1шт) "ViEiR"</t>
  </si>
  <si>
    <t>Комплект терморегулирующий 3/4"  ПРЯМОЙ (25/1шт) "ViEiR"</t>
  </si>
  <si>
    <t>Комплект терморегулирующий 1/2"  УГЛОВОЙ (20/1шт) "ViEiR"</t>
  </si>
  <si>
    <t>Терморегулирующий монтажный комплект  (20/1шт) "ViEiR"</t>
  </si>
  <si>
    <t>Клиновая задвижка "VIEIR"</t>
  </si>
  <si>
    <t>Вентиль запорно- регулировочный"VIEIR"</t>
  </si>
  <si>
    <t>Вентиль запорно- регулировочный 1/2" "ViEiR" (90/10шт)</t>
  </si>
  <si>
    <t>Вентиль запорно- регулировочный 3/4" "ViEiR" (90/10шт)</t>
  </si>
  <si>
    <t>Вентиль запорно- регулировочный 1" "VIEIR" (72/8шт)</t>
  </si>
  <si>
    <t>Вентиль прямоточный запорно- регулировочный "VIEIR"</t>
  </si>
  <si>
    <t>Вентили регулирующие латунные"VIEIR"</t>
  </si>
  <si>
    <t>Вентили регулирующие латунные 1" "ViEiR" (60/10шт)</t>
  </si>
  <si>
    <t>Букса вентильная с накидной гайкой 1/2" "VIEIR" (100/10шт)</t>
  </si>
  <si>
    <t>Букса вентильная с накидной гайкой 3/4" "VIEIR" (100/10шт)</t>
  </si>
  <si>
    <t>КОЛЛЕКТОРЫ И КОЛЛЕКТОРНЫЕ СИСТЕМЫ "VIEIR"</t>
  </si>
  <si>
    <t>Регулирующий  коллектор "VIEIR"</t>
  </si>
  <si>
    <t>Кол. с регулир. вентилями и цан. 1"х16-5 "ViEiR"(10/2шт)</t>
  </si>
  <si>
    <t>Коллектор с шаровым краном ( плоский ) ( красные и синие ручки )"VIEIR"</t>
  </si>
  <si>
    <t>Коллектор с шар. краном 3/4"х1/2"м - 2 вых. без цанг "ViEiR"(50/1шт)</t>
  </si>
  <si>
    <t>Коллектор с шар. краном 3/4"х1/2"м - 3 вых. без цанг "ViEiR"(30/1шт)</t>
  </si>
  <si>
    <t>Коллектор с шар. краном 3/4"х1/2"м - 4 вых. без цанг "ViEiR"(25/1шт)</t>
  </si>
  <si>
    <t>Коллектор с шаровым краном ( красные и синие ручки )"VIEIR"</t>
  </si>
  <si>
    <t>Коллектор с шар. краном   1" х 20 - 2 вых..красн.+син. "ViEiR"(30/1шт)</t>
  </si>
  <si>
    <t>Коллектор с шар. краном 3/4" х 16 - 3 вых..красн.+син. "ViEiR"(30/1шт)</t>
  </si>
  <si>
    <t>Коллектор с шар. краном   1" х 20 - 3 вых..красн.+син. "ViEiR"(24/1шт)</t>
  </si>
  <si>
    <t>Коллектор с шар. краном   1" х 20 - 4 вых..красн.+син. "ViEiR"(15/1шт)</t>
  </si>
  <si>
    <t>Коллектор с шар. краном   1" х 16 - 5 вых..красн.+син. "ViEiR"(10/1шт)</t>
  </si>
  <si>
    <t>Коллектор с шар. краном   1" х 20 - 5 вых..красн.+син. "ViEiR"(10/1шт)</t>
  </si>
  <si>
    <t>Крепеж для коллекторов"VIEIR"</t>
  </si>
  <si>
    <t>Вставка для конуса "VIEIR"</t>
  </si>
  <si>
    <t>Вставка для конуса 20мм  "ViEiR"(1000шт)</t>
  </si>
  <si>
    <t>Коллектор PPR"VIEIR"</t>
  </si>
  <si>
    <t xml:space="preserve">PPR  Коллектор 32 х 2 выхода  ( КРАСНЫЙ +СИНИЙ )  "ViEiR"(70/1шт) </t>
  </si>
  <si>
    <t xml:space="preserve">PPR  Коллектор 40 х 2 выхода  ( КРАСНЫЙ+СИНИЙ )  "ViEiR"(70/1шт) </t>
  </si>
  <si>
    <t xml:space="preserve">PPR  Коллектор 40 х 3 выхода  ( КРАСНЫЙ+СИНИЙ )  "ViEiR"(60/1шт) </t>
  </si>
  <si>
    <t xml:space="preserve">PPR  Коллектор 40 х 5 выхода  ( КРАСНЫЙ+СИНИЙ )  "ViEiR"(40/1шт) </t>
  </si>
  <si>
    <t xml:space="preserve">  Комплектующие для коллекторных систем "VIEIR"</t>
  </si>
  <si>
    <t>Термоголовка с погружным датчиком 20-60 °С "ViEiR" (50/1шт)</t>
  </si>
  <si>
    <t>Термоголовка с погружным датчиком 30-70 °С "ViEiR" (50/1шт)</t>
  </si>
  <si>
    <t>Термоголовка с погружным датчиком 50-90 °С "ViEiR" (50/1шт)</t>
  </si>
  <si>
    <t>Кран шаровой угл.с полусгоном и термомет. 1" "ViEiR"   (24/2шт)</t>
  </si>
  <si>
    <t>Ниппель переходной с уплотнительн. кольцом "ViEiR"  (200/10шт)</t>
  </si>
  <si>
    <t>Шкаф коллекторный "VIEIR"</t>
  </si>
  <si>
    <t>Шкаф коллекторный в сборе "штампованный" 450*400 "ViEiR"(4/1шт)</t>
  </si>
  <si>
    <t>Шкаф коллекторный  в сборе "штампованный 450*500 "ViEiR"(4/1шт)</t>
  </si>
  <si>
    <t>Шкаф коллекторный  в сборе "штампованный 450*600 "ViEiR"(4/1шт)</t>
  </si>
  <si>
    <t>Шкаф коллекторный  в сборе "штампованный 450*700 "ViEiR"(4/1шт)</t>
  </si>
  <si>
    <t>Шкаф коллекторный  в сборе "штампованный 450*800 "ViEiR"(4/1шт)</t>
  </si>
  <si>
    <t>Шкаф коллекторный  в сборе "штампованный 450*1000 "ViEiR"(4/1шт)</t>
  </si>
  <si>
    <t>Шкаф коллекторный  в сборе "штампованный 450*1200 "ViEiR"(4/1шт)</t>
  </si>
  <si>
    <t>Шкаф коллекторный "конструктор"450*400 "ViEiR"(4/1шт)</t>
  </si>
  <si>
    <t>Шкаф коллекторный "конструктор"450*500 "ViEiR"(4/1шт)</t>
  </si>
  <si>
    <t>Шкаф коллекторный "конструктор" 450*600 "ViEiR"(4/1шт)</t>
  </si>
  <si>
    <t>Шкаф коллекторный "конструктор" 450*700 "ViEiR"(4/1шт)</t>
  </si>
  <si>
    <t>Шкаф коллекторный "конструктор" 450*800 "ViEiR"(4/1шт)</t>
  </si>
  <si>
    <t>Шкаф коллекторный "конструктор" 450*1000 "ViEiR"(4/1шт)</t>
  </si>
  <si>
    <t>Шкаф коллекторный "конструктор" 450*1200 "ViEiR"(4/1шт)</t>
  </si>
  <si>
    <t>Евроконус коллекторный "VIEIR"</t>
  </si>
  <si>
    <t>Насосно-смесительные узлы "VIEIR"</t>
  </si>
  <si>
    <t>Насосно-смесительный узел для теплого пола" 10БАР "ViEiR"((5/1шт)</t>
  </si>
  <si>
    <t>Термостаты накладные  "VIEIR"</t>
  </si>
  <si>
    <t xml:space="preserve"> Термостат накладной "ViEiR" (50/1шт)</t>
  </si>
  <si>
    <t>Термостат с капиллярной трубкой и погружным датчиком "ViEiR" (50/1шт)</t>
  </si>
  <si>
    <t>Термостат с погружным датчиком "ViEiR" (50/1шт)</t>
  </si>
  <si>
    <t>Сервопривод  "VIEIR"</t>
  </si>
  <si>
    <t>Привод термоэлектрический нормально закрытый "ViEiR" (100/1шт)</t>
  </si>
  <si>
    <t>Сервопривод термоэлектрический нормально закрытый,диагностируемый "ViEiR" (100/1шт)</t>
  </si>
  <si>
    <t>Сервопривод термоэлектрический нормально открытый "ViEiR" (100/1шт)</t>
  </si>
  <si>
    <t>Многоканальный централизованный контроллер системы горячего
водоснабжения (ГВС) и отопления "VIEIR"</t>
  </si>
  <si>
    <t>Термостаты комнатные  "VIEIR"</t>
  </si>
  <si>
    <t>Термостат комнатный с датчиком для теплого пола  "ViEiR" (100/1шт)</t>
  </si>
  <si>
    <t>Термостат комнатный   "ViEiR" (100/1шт)</t>
  </si>
  <si>
    <t>Выносной датчик температуры телого пола МЕТАЛЛ "ViEiR" (50/1шт)</t>
  </si>
  <si>
    <t>Выносной датчик температуры телого пола ПЛАСТИК "ViEiR" (50/1шт)</t>
  </si>
  <si>
    <t>Подпиточный  клапан "VIEIR"</t>
  </si>
  <si>
    <t>Подпиточный клапан "ViEiR"(40/1шт)</t>
  </si>
  <si>
    <t>Перепускной клапан "VIEIR"</t>
  </si>
  <si>
    <t xml:space="preserve">Перепускной клапан ""ViEiR" (40/1шт)           </t>
  </si>
  <si>
    <t>Трехходовой смесительный   клапан "VIEIR"</t>
  </si>
  <si>
    <t>Трехходовой смесительный клапан 3/4" "ViEiR"(30/1шт)</t>
  </si>
  <si>
    <t>Трехходовой смесительный клапан 1" "ViEiR"(30/1шт)</t>
  </si>
  <si>
    <t>Термостатический смесительный  клапан "VIEIR"</t>
  </si>
  <si>
    <t>Термостатический  трёхходовой смесительный клапан 1" "ViEiR"(30/1шт)</t>
  </si>
  <si>
    <t xml:space="preserve">Термостатический смесительный клапан 1/2" "VIEIR"  (20/1шт) </t>
  </si>
  <si>
    <t xml:space="preserve">Термостатический смесительный клапан 3/4" "VIEIR" (20/1шт) </t>
  </si>
  <si>
    <t xml:space="preserve">Термостатический смесительный клапан 1" "VIEIR" (20/1шт) </t>
  </si>
  <si>
    <t>ОБОРУДОВАНИЕ ДЛЯ КОТЕЛЬНЫХ  "VIEIR"</t>
  </si>
  <si>
    <t>Насосная группа быстрого монтажа  "VIEIR"</t>
  </si>
  <si>
    <t>Насосная группа прямого контура "ViEiR"((2/1шт)</t>
  </si>
  <si>
    <t>Насосная группа с трехходовым смесительным клапаном "ViEiR"((2/1шт)</t>
  </si>
  <si>
    <t>Гидравлическая стрелка  "ViEiR"((1шт)</t>
  </si>
  <si>
    <t xml:space="preserve">Распределительные гребенки  "ViEiR"(1шт)       </t>
  </si>
  <si>
    <t>Предохранительные клапаны "VIEIR"</t>
  </si>
  <si>
    <t>Воздухоотводчики "VIEIR"</t>
  </si>
  <si>
    <t xml:space="preserve">Воздухоотводчик прямой 1/2", Никель  "ViEiR" (100/1шт)   </t>
  </si>
  <si>
    <t xml:space="preserve">Воздухоотводчик боковой 1/2",  Никель "ViEiR" (100/1шт)  </t>
  </si>
  <si>
    <t xml:space="preserve">Воздухоотводчик прямой 1/2"х3,8" Xром "ViEiR" (100/1шт)  </t>
  </si>
  <si>
    <t xml:space="preserve">Воздухоотводчик прямой 1/2", Латунь "ViEiR" (100/1шт)  </t>
  </si>
  <si>
    <t xml:space="preserve">Воздухоотводчик боковой 1/2", Латунь "ViEiR" (100/1шт) </t>
  </si>
  <si>
    <t xml:space="preserve">Воздухоотводчик боковой 1/2", НИКЕЛЬ "ViEiR" (100/1шт)   </t>
  </si>
  <si>
    <t>Воздухоот.1/2"х3/8" с обратным клапаном Латунь"ViEiR"(100/1шт)</t>
  </si>
  <si>
    <t>Группа безопасности  "VIEIR"</t>
  </si>
  <si>
    <t>Группа безопасности НАСТЕННАЯ "ViEiR" (10/1шт)</t>
  </si>
  <si>
    <t xml:space="preserve">Группа безопасности для котла СТАЛЬ"ViEiR" (20/1шт) </t>
  </si>
  <si>
    <t>Группа безопасности ПРОХОДНАЯ "ViEiR"(20/1шт)</t>
  </si>
  <si>
    <t>АВТОМАТИКА  "VIEIR"</t>
  </si>
  <si>
    <t>Манометр "VIEIR"</t>
  </si>
  <si>
    <t>Манометр радиальный 6 бар"ViEiR"(100/1шт)</t>
  </si>
  <si>
    <t>Манометр радиальный 10 бар"ViEiR"(100/1шт)</t>
  </si>
  <si>
    <t>Манометр радиальный 16 бар"ViEiR"(100/1шт)</t>
  </si>
  <si>
    <t>Манометр аксиальный 6 бар"ViEiR"(100/1шт)</t>
  </si>
  <si>
    <t>Манометр аксиальный 10 бар"ViEiR"(100/1шт)</t>
  </si>
  <si>
    <t>Манометр аксиальный 16 бар"ViEiR"(100/1шт)</t>
  </si>
  <si>
    <t>Термометр "VIEIR"</t>
  </si>
  <si>
    <t>Термометр накладной с пружиной 0-120"С "ViEiR"(100/1шт)</t>
  </si>
  <si>
    <t>Термометр с гильзой 0-120"С "ViEiR"(100/1шт)</t>
  </si>
  <si>
    <t>Термоманометр "VIEIR"</t>
  </si>
  <si>
    <t>Термоманометр (вертикал.)  6 БАР "ViEiR"(50/1шт)</t>
  </si>
  <si>
    <t>Термоманометр (вертикал.) 10 БАР "ViEiR"(50/1шт)</t>
  </si>
  <si>
    <t>Термоманометр (горизонт.)  6 БАР "ViEiR"(50/1шт)</t>
  </si>
  <si>
    <t>Термоманометр (горизонт.)  10 БАР "ViEiR"(50/1шт)</t>
  </si>
  <si>
    <t>ФИЛЬТРЫ  "VIEIR"</t>
  </si>
  <si>
    <t>Фильтры промывные  "VIEIR"</t>
  </si>
  <si>
    <t>Фильтр с регулятором давления и манометром 1/2" для горя. воды "ViEiR" (10/1шт)</t>
  </si>
  <si>
    <t>Фильтр с регулятором давления и манометром 3/4" для горя. воды "ViEiR" (10/1шт)</t>
  </si>
  <si>
    <t>Фильтр с регулятором давления и манометром 1/2" для холод. воды"ViEiR" (10/1шт)</t>
  </si>
  <si>
    <t>Фильтр с регулятором давления и манометром 3/4" для холод. воды"ViEiR" (10/1шт)</t>
  </si>
  <si>
    <t xml:space="preserve">Фильтр свободного вращения с манометром 1/2" для горячей воды "VIEIR" (15/1шт) </t>
  </si>
  <si>
    <t xml:space="preserve">Фильтр свободного вращения с манометром 1/2" для холодол. воды"VIEIR"(15/1шт) </t>
  </si>
  <si>
    <t>Фильтр грубой очистки "VIEIR"</t>
  </si>
  <si>
    <t>Кран с фильтром  "VIEIR"</t>
  </si>
  <si>
    <t>Фильтр универсальный  "VIEIR"</t>
  </si>
  <si>
    <t>Фильтр универсальный 1/2" "VIEIR"  (100/10шт)</t>
  </si>
  <si>
    <t>Фильтр универсальный 3/4" "VIEIR"  (80/8шт)</t>
  </si>
  <si>
    <t>Фильтр универсальный 1" "VIEIR"  (40/4шт)</t>
  </si>
  <si>
    <t>КЛАПАНА "VIEIR"</t>
  </si>
  <si>
    <t>Обратный клапан "VIEIR"</t>
  </si>
  <si>
    <t xml:space="preserve">Обратный клапан с металическим штоком 1"   "ViEiR"  (64/8шт)       </t>
  </si>
  <si>
    <t xml:space="preserve">Обратный клапан с металическим штоком 1" FM  "ViEiR"  (64/8шт)       </t>
  </si>
  <si>
    <t xml:space="preserve"> Горизонтальный обратный клапан  1""ViEiR" (64/8шт)           </t>
  </si>
  <si>
    <t xml:space="preserve"> Горизонтальный обратный клапан  11/2""ViEiR" (50/5шт)           </t>
  </si>
  <si>
    <t>Сетка для обратного клапана "VIEIR"</t>
  </si>
  <si>
    <t>ИНСТРУМЕНТЫ  "VIEIR"</t>
  </si>
  <si>
    <t>Пресс аппарат  "VIEIR"</t>
  </si>
  <si>
    <t>Механический обжимной пресс аппарат (15,22,28мм) "VIEIR"(4/1шт)</t>
  </si>
  <si>
    <t>Ручной трубогиб  "VIEIR"(5/1шт)</t>
  </si>
  <si>
    <t>Ручной расширительный аппарат（16,20,25мм)  "VIEIR"(5/1шт)</t>
  </si>
  <si>
    <t>Аккумуляторный расширительный аппарат（16,20,25,32мм) "VIEIR"(2/1шт)</t>
  </si>
  <si>
    <t>Электрогидравлический пресс аппарат (15,22,28,35 мм) "VIEIR"(1шт)</t>
  </si>
  <si>
    <t>Ручной универсальный  пресс аппарат для фитингов (12мм-20мм) "VIEIR"(5/1шт)</t>
  </si>
  <si>
    <t>Гидравлический универсальн.  пресс аппарат  к фитингам для REHAU ,   металлопластиковых труб (16мм-32мм)"VIEIR"(3шт)</t>
  </si>
  <si>
    <t>Ручной универсальный пресс аппарат к фитингам для REHAU, металлопластиковых труб   (16мм-32мм)"VIEIR"(2шт)</t>
  </si>
  <si>
    <t>Ручной пресс аппарат  поворотный 360 для фитингов  (16мм-32мм)"VIEIR"(4шт)</t>
  </si>
  <si>
    <t>Ручной пресс аппарат для фитингов (16мм-32мм)"VIEIR"(4шт)</t>
  </si>
  <si>
    <t>Гидравлический пресс  аппарат к фитингам для PE-X ,PB, металлопластиковых труб (16мм-32мм)"VIEIR"(2шт)</t>
  </si>
  <si>
    <t>Степлер для теплого пола "VIEIR"(5/1шт)</t>
  </si>
  <si>
    <t xml:space="preserve">              Пресс насадки "VIEIR"</t>
  </si>
  <si>
    <t xml:space="preserve">              Расширительные насадки "VIEIR"</t>
  </si>
  <si>
    <t xml:space="preserve">Сварочный аппарат для П/П труб "VIEIR" "SPLAV" </t>
  </si>
  <si>
    <t>Опрессовочный аппарат РУЧНОЙ  "VIEIR"(2/1шт)</t>
  </si>
  <si>
    <t>Опрессовочный аппарат РУЧНОЙ  "VIEIR"(8/1шт)</t>
  </si>
  <si>
    <t>Опрессовочный аппарат РУЧНОЙ  "VIEIR"(10/1шт)</t>
  </si>
  <si>
    <t>Сварочный аппарат(20-63) (1500 вт.) "SPLAV" (5/1шт)</t>
  </si>
  <si>
    <t>Сварочный аппарат (20-63)(1400 вт.) "VIEIR" (10/1шт)</t>
  </si>
  <si>
    <t>Сварочный аппарат (20-32)(1000 вт.) "VIEIR" (15/1шт)</t>
  </si>
  <si>
    <t>Сварочный аппарат (20-32)(800 вт.) "VIEIR" (10/1шт)</t>
  </si>
  <si>
    <t>Ножницы КРАСНЫЕ для М/П от 20 до75мм(большие) "VIEIR" (20/1шт)</t>
  </si>
  <si>
    <t>Ножницы СИНИЕ  для М/П от 20 до 63мм(большие) "VIEIR"  (20/1шт)</t>
  </si>
  <si>
    <t xml:space="preserve">Ножницы  ОРАНЖЕВЫЕ-усилен. от 20 до 63мм"VIEIR" (50/1шт) </t>
  </si>
  <si>
    <t xml:space="preserve">Ножницы  КРАСНЫЕ -усилен. "VIEIR" (50/1шт) </t>
  </si>
  <si>
    <t xml:space="preserve">Ножницы СИНИЕ -усилен. "VIEIR" (50/1шт) </t>
  </si>
  <si>
    <t>Ножницы МАЛЕНЬКИЕ "VIEIR"  (60/1шт)</t>
  </si>
  <si>
    <t>Труборез для металлических труб</t>
  </si>
  <si>
    <t>Насосы "VIEIR"</t>
  </si>
  <si>
    <t xml:space="preserve">Реле давления "VIEIR" - 7 A (50/1шт) </t>
  </si>
  <si>
    <t xml:space="preserve">Блок автоматики  "VIEIR" - 2,2 (12/1шт) </t>
  </si>
  <si>
    <t xml:space="preserve">Контроллер насоса  "VIEIR" - 2,3 (30/1шт) </t>
  </si>
  <si>
    <t xml:space="preserve"> ПОПЛАВОК "VIEIR" - 2,7 (20/1шт) </t>
  </si>
  <si>
    <t xml:space="preserve">Реле "сухого хода"  "VIEIR" - 8 A (50/1шт) </t>
  </si>
  <si>
    <t xml:space="preserve">Реле давления "VIEIR" - 9 C (50/1шт) </t>
  </si>
  <si>
    <t xml:space="preserve">Реле давления "VIEIR" - 9 A (50/1шт) </t>
  </si>
  <si>
    <t xml:space="preserve">Реле давления с манометром "VIEIR"- 9.1 (40/1шт) </t>
  </si>
  <si>
    <t xml:space="preserve">Контроллер насоса с регуляторм давления "VIEIR" - 2.1 (15/1шт) </t>
  </si>
  <si>
    <t xml:space="preserve"> Плата контроллера насоса (250/1шт) </t>
  </si>
  <si>
    <t xml:space="preserve">  Гидроаккумулятор и расширительный бак для ГВС  ( 3/4 ") "VIEIR"</t>
  </si>
  <si>
    <t>Мембранный расширительный бак для ГВС  систем отопления 5 L -10БАР (ВЕРТИКАЛЬНЫЙ) "VIEIR" (1 шт)</t>
  </si>
  <si>
    <t>Мембранный расширительный бак для ГВС   систем отопления 8 L -10БАР (ВЕРТИКАЛЬНЫЙ) "VIEIR" (1 шт)</t>
  </si>
  <si>
    <t>Мембранный расширительный бак для ГВС  систем отопления 12 L -10БАР (ВЕРТИКАЛЬНЫЙ) "VIEIR" (1 шт)</t>
  </si>
  <si>
    <t>Мембранный расширительный бак для ГВС систем отопления 19 L -10БАР (ВЕРТИКАЛЬНЫЙ) "VIEIR" (1 шт)</t>
  </si>
  <si>
    <t>Мембранный расширительный бак для ГВС   систем отопления 24 L -10БАР (ВЕРТИКАЛЬНЫЙ) "VIEIR" (1 шт)</t>
  </si>
  <si>
    <t>Мембранный расширительный бак для ГВС систем отопления 35 L -10БАР (ВЕРТИКАЛЬНЫЙ) "VIEIR" (1 шт)</t>
  </si>
  <si>
    <t>Мембранный расширительный бак для ГВС систем отопления 50 L -10БАР (ВЕРТИКАЛЬНЫЙ) "VIEIR" (1 шт)</t>
  </si>
  <si>
    <t>Плоский расширительный бак для систем отопления 6 L -3БАР (ВЕРТИКАЛЬНЫЙ) "VIEIR" (1 шт)</t>
  </si>
  <si>
    <t>Плоский расширительный бак для систем отопления 8 L -3БАР (ВЕРТИКАЛЬНЫЙ) "VIEIR" (1 шт)</t>
  </si>
  <si>
    <t>Плоский расширительный бак для систем отопления 10 L -3БАР (ВЕРТИКАЛЬНЫЙ) "VIEIR" (1 шт)</t>
  </si>
  <si>
    <t>Плоский расширительный бак для систем отопления 12 L -3БАР (ВЕРТИКАЛЬНЫЙ) "VIEIR" (1 шт)</t>
  </si>
  <si>
    <t xml:space="preserve">  Гидроаккумулятор и расширительный бак  "VIEIR"</t>
  </si>
  <si>
    <t>Мембранный расширительный бак для систем горячего водоснабжения и отопления 8 L (ВЕРТИКАЛЬНЫЙ) "VIEIR" (1 шт)</t>
  </si>
  <si>
    <t>Мембранный расширительный бак для систем горячего водоснабжения и отопления19 L (ВЕРТИКАЛЬНЫЙ) "VIEIR" (1 шт)</t>
  </si>
  <si>
    <t>Мембранный расширительный бак для систем горячего водоснабжения и отопления24 L (ВЕРТИКАЛЬНЫЙ) "VIEIR" (1 шт)</t>
  </si>
  <si>
    <t>Мембранный расширительный бак для систем горячего водоснабжения и отопления12 L (ВЕРТИКАЛЬНЫЙ) "VIEIR" (1 шт)</t>
  </si>
  <si>
    <t>Мембранный расширительный бак для систем горячего водоснабжения и отопления 36 L (ВЕРТИКАЛЬНЫЙ) "VIEIR" (1 шт)</t>
  </si>
  <si>
    <t>Мембранный расширительный бак для систем горячего водоснабжения и отопления 50 L (ВЕРТИКАЛЬНЫЙ) "VIEIR" (1 шт)</t>
  </si>
  <si>
    <t>Гидроаккумулятор для систем холодного водоснабжения 50 L (ВЕРТИКАЛЬНЫЙ) "VIEIR" (1 шт)</t>
  </si>
  <si>
    <t>Гидроаккумулятор для систем холодного водоснабжения 80 L (ВЕРТИКАЛЬНЫЙ) "VIEIR" (1 шт)</t>
  </si>
  <si>
    <t>Гидроаккумулятор для систем холодного водоснабжения 100 L (ВЕРТИКАЛЬНЫЙ) "VIEIR" (1 шт)</t>
  </si>
  <si>
    <t xml:space="preserve">Гидроаккумулятор для систем холодного водоснабжения 24 L (ГОРИЗОНТАЛЬНЫЙ) "VIEIR" (1 шт) </t>
  </si>
  <si>
    <t>Гидроаккумулятор для систем холодного водоснабжения 50 L (ГОРИЗОНТАЛЬНЫЙ) "VIEIR" (1 шт)</t>
  </si>
  <si>
    <t>Гидроаккумулятор для систем холодного водоснабжения 80 L (ГОРИЗОНТАЛЬНЫЙ) "VIEIR" (1 шт)</t>
  </si>
  <si>
    <t>КАНАЛИЗАЦИОННЫЙ НАСОС  "VIEIR"</t>
  </si>
  <si>
    <t xml:space="preserve">  Циркуляционный насос  "VIEIR"</t>
  </si>
  <si>
    <t>ЦН25-4-180 Циркуляционный насос   "VIEIR" (8шт)</t>
  </si>
  <si>
    <t>ЦН25-6-180 Циркуляционный насос   "VIEIR" (8шт)</t>
  </si>
  <si>
    <t>ЦН25-8-180 Циркуляционный насос   "VIEIR" (4шт)</t>
  </si>
  <si>
    <t>ЦН32-4-180 Циркуляционный насос   "VIEIR" (8шт)</t>
  </si>
  <si>
    <t>ЦН32-6-180 Циркуляционный насос   "VIEIR" (8шт)</t>
  </si>
  <si>
    <t>ЦН32-8-180 Циркуляционный насос   "VIEIR" (4шт)</t>
  </si>
  <si>
    <t xml:space="preserve">  Насос повышения давления  "VIEIR"</t>
  </si>
  <si>
    <t xml:space="preserve"> "КРЕПЫШ" Насос вибрационный погружной  "AQUALUX"</t>
  </si>
  <si>
    <t>НАСОС ПОГРУЖНОЙ ДРЕНАЖНЫЙ</t>
  </si>
  <si>
    <t>AQU250QC</t>
  </si>
  <si>
    <t>AQU400QC</t>
  </si>
  <si>
    <t>VRC750</t>
  </si>
  <si>
    <t>VRD400</t>
  </si>
  <si>
    <t>VRD550</t>
  </si>
  <si>
    <t>VRD750</t>
  </si>
  <si>
    <t>VRD1100</t>
  </si>
  <si>
    <t>VRD400A</t>
  </si>
  <si>
    <t>VRD550A</t>
  </si>
  <si>
    <t>VRD750A</t>
  </si>
  <si>
    <t>VRD900A</t>
  </si>
  <si>
    <t>VRZ900T</t>
  </si>
  <si>
    <t>VRZ1100T</t>
  </si>
  <si>
    <t>VRZ1500T</t>
  </si>
  <si>
    <t>VRZ1800T</t>
  </si>
  <si>
    <t>AQU550QDA</t>
  </si>
  <si>
    <t>AQU800QDA</t>
  </si>
  <si>
    <t>AQU750QDBO</t>
  </si>
  <si>
    <t>AQU370QDHO</t>
  </si>
  <si>
    <t>AQU750QDHO</t>
  </si>
  <si>
    <t>AQU1100QDHO</t>
  </si>
  <si>
    <t>AQU1500QDHO</t>
  </si>
  <si>
    <t>AQU3S-33</t>
  </si>
  <si>
    <t>AQU4S-7</t>
  </si>
  <si>
    <t>AQU4S-10</t>
  </si>
  <si>
    <t>AQU4S-22</t>
  </si>
  <si>
    <t>VR3X-370</t>
  </si>
  <si>
    <t>VR3X-550</t>
  </si>
  <si>
    <t>VR3X-750</t>
  </si>
  <si>
    <t>VR3,5X-370</t>
  </si>
  <si>
    <t>VRS1000</t>
  </si>
  <si>
    <t>VRS1200</t>
  </si>
  <si>
    <t>AQPF370</t>
  </si>
  <si>
    <t>AQPG60</t>
  </si>
  <si>
    <t>VRZ1000</t>
  </si>
  <si>
    <t>VRZ1200</t>
  </si>
  <si>
    <t>AQU60PN-19L</t>
  </si>
  <si>
    <t>AQU10PM-19L</t>
  </si>
  <si>
    <t>AQU370PH-19L</t>
  </si>
  <si>
    <t>AQU750PH-19L</t>
  </si>
  <si>
    <t>AQU370PK-19L</t>
  </si>
  <si>
    <t>AQU750PK-19L</t>
  </si>
  <si>
    <t>VRS1000-24</t>
  </si>
  <si>
    <t>VRS1200-24</t>
  </si>
  <si>
    <t>Регуляторы давления "VIEIR"</t>
  </si>
  <si>
    <t>Регулятор давления под манометр 1/2  "ViEiR" (40шт)</t>
  </si>
  <si>
    <t>Регулятор давления под манометр 3/4" "ViEiR" (40шт)</t>
  </si>
  <si>
    <t>Регулятор давления под манометр 1/2" "ViEiR" (40шт)</t>
  </si>
  <si>
    <t>Регулятор давления под манометр 1/2" "ViEiR" (50шт)</t>
  </si>
  <si>
    <t>Регулятор давления под манометр 1/2" "ViEiR" (30шт)</t>
  </si>
  <si>
    <t>Регулятор давления под манометр 3/4" "ViEiR" (30шт)</t>
  </si>
  <si>
    <t>Регулятор давления под манометр 1" "ViEiR" (30шт)</t>
  </si>
  <si>
    <t>Хомуты металлические "VIEIR"</t>
  </si>
  <si>
    <t>Хомут трубный  1/2"  "ViEiR"(160шт)</t>
  </si>
  <si>
    <t>Хомут трубный  3/4" "ViEiR"(160шт)</t>
  </si>
  <si>
    <t>Хомут трубный  1"  "ViEiR"(150шт)</t>
  </si>
  <si>
    <t>Хомут трубный  11/4 " "ViEiR"(120шт)</t>
  </si>
  <si>
    <t>Хомут трубный  1"1/2 "ViEiR"(100шт)</t>
  </si>
  <si>
    <t>Хомут трубный  2 "ViEiR"(90шт)</t>
  </si>
  <si>
    <t>Хомут трубный  21/2 "ViEiR"(80шт)</t>
  </si>
  <si>
    <t>Хомут трубный  3" "ViEiR"(60шт)</t>
  </si>
  <si>
    <t>Хомут трубный  4" "ViEiR"(50шт)</t>
  </si>
  <si>
    <t>Хомуты червячный  "VIEIR"</t>
  </si>
  <si>
    <t>Хомуты силовой  "VIEIR"</t>
  </si>
  <si>
    <t>Ленты специального назначения "ТЕХLОСК"</t>
  </si>
  <si>
    <t>Бордюрная лента БОЛЬШАЯ  3,35м х 60мм  "ТЕХLОСК" (36/6шт)</t>
  </si>
  <si>
    <t>Бордюрная лента МАЛЕНЬКАЯ  3,35м х 38мм " ТЕХLОСК" (60/10шт)</t>
  </si>
  <si>
    <t>Уплотнительная паста "VIEIR"</t>
  </si>
  <si>
    <t>Смазка силиконовая 200г "VIEIR"(24шт)</t>
  </si>
  <si>
    <t>Уплотнительная паста 75г "VIEIR"(24шт)</t>
  </si>
  <si>
    <t>Уплотнительная паста 250г "VIEIR"(24шт)</t>
  </si>
  <si>
    <t>Клей для резьбовых соединений 50г КРАСНЫЙ "VIEIR"(24шт)</t>
  </si>
  <si>
    <t>Расходные материалы</t>
  </si>
  <si>
    <t>Фум лента БОЛЬШАЯ ЖЕЛТАЯ (35м*19мм*0,20мм) "ViEiR" (500/10шт)</t>
  </si>
  <si>
    <t>Фум лента БОЛЬШАЯ БЕЛ.(16м x19мм x0,25мм x0.45g/cm3) Lux "ViEiR"(500/10шт)</t>
  </si>
  <si>
    <t>Фум лента МАЛЕНЬ. БЕЛАЯ (12м x12мм x0,1мм x0.7g/cm3) "ViEiR"(1000/10шт)</t>
  </si>
  <si>
    <t>Фум лента БОЛ. ЖЕЛ.+ЗЕЛЕН.(16м x19мм x0,20мм x0.25g/cm3) "ViEiR"(500/10шт)</t>
  </si>
  <si>
    <t>Фум лента БОЛ. ЖЕЛ.+ЗЕЛЕН.(16м*19мм*0,20мм "ViEiR"(500/10шт)</t>
  </si>
  <si>
    <t>Фум лента МАЛЕНЬ. ЖЕЛТАЯ(12м x12мм x0,075мм x0.35g/cm3)"ViEiR"(1000/10шт)</t>
  </si>
  <si>
    <t>Фум лента (16м x19мм x0,20мм x0.35g/cm3 ) "ViEiR"(500/10шт)</t>
  </si>
  <si>
    <t>СИСТЕМА ТРУБОПРОВОДОВ ИЗ НЕРЖАВЕЮЩЕЙ СТАЛИ  "VER-PRO"</t>
  </si>
  <si>
    <t>Труба из нержавеющей стали</t>
  </si>
  <si>
    <t>Соединитель прямой с переходом на внутреннюю резьбу из нержавеющей
стали (P-G)</t>
  </si>
  <si>
    <t>Соединитель прямой с переходом на внутреннюю резьбу15×1/2"  "VER-PRO"   (100/5шт)</t>
  </si>
  <si>
    <t>Соединитель прямой с переходом на внутреннюю резьбу22×3/4"  "VER-PRO"   (60/5шт)</t>
  </si>
  <si>
    <t>Соединитель прямой с переходом на внутреннюю резьбу28×3/4"  "VER-PRO"   (50/5шт)</t>
  </si>
  <si>
    <t>Соединитель прямой с переходом на внутреннюю резьбу28×1"  "VER-PRO"   (50/5шт)</t>
  </si>
  <si>
    <t>Соединитель прямой с переходом на внутреннюю резьбу35×1"  "VER-PRO"   (35/5шт)</t>
  </si>
  <si>
    <t>Соединитель прямой с переходом на внутреннюю резьбу35×11/4"  "VER-PRO"   (24/3шт)</t>
  </si>
  <si>
    <t>Соединитель прямой с переходом на наружную резьбу из нержавеющей
стали (P-G)</t>
  </si>
  <si>
    <t>Соединитель прямой с переходом на наружную резьбу15×1/2"  "VER-PRO"   (100/5шт)</t>
  </si>
  <si>
    <t>Соединитель прямой с переходом на наружную резьбу22×3/4"  "VER-PRO"   (60/5шт)</t>
  </si>
  <si>
    <t>Соединитель прямой с переходом на наружную резьбу28×3/4"  "VER-PRO"   (50/5шт)</t>
  </si>
  <si>
    <t>Муфта из нержавеющей стали (P-P)</t>
  </si>
  <si>
    <t>Муфта из нержавеющей стали15×15  "VER-PRO"   (100/5шт)</t>
  </si>
  <si>
    <t>Муфта из нержавеющей стали22×22  "VER-PRO"   (60/5шт)</t>
  </si>
  <si>
    <t>Муфта из нержавеющей стали28×28  "VER-PRO"   (40/4шт)</t>
  </si>
  <si>
    <t>Муфта из нержавеющей стали35×35  "VER-PRO"   (30/3шт)</t>
  </si>
  <si>
    <t>Вставка переходная из нержавеющей стали</t>
  </si>
  <si>
    <t>Вставка переходная  из нержавеющей стали 22а×15  "VER-PRO"   (100/5шт)</t>
  </si>
  <si>
    <t>Вставка переходная  из нержавеющей стали 28а×22  "VER-PRO"   (50/5шт)</t>
  </si>
  <si>
    <t>Вставка переходная  из нержавеющей стали 35а×28  "VER-PRO"   (33/3шт)</t>
  </si>
  <si>
    <t>Соединитель с накидной гайкой из нержавеющей стали (P-G)</t>
  </si>
  <si>
    <t>Соединитель с накидной гайкой из нержавеющей стали15×1/2"  "VER-PRO"   (100/5шт)</t>
  </si>
  <si>
    <t>Соединитель с накидной гайкой из нержавеющей стали15×3/4"  "VER-PRO"   (80/5шт)</t>
  </si>
  <si>
    <t>Соединитель с накидной гайкой из нержавеющей стали22×3/4"  "VER-PRO"   (65/5шт)</t>
  </si>
  <si>
    <t>Соединитель с накидной гайкой из нержавеющей стали28×1"  "VER-PRO"   (50/5шт)</t>
  </si>
  <si>
    <t>Соединитель с накидной гайкой из нержавеющей стали35×11/4"  "VER-PRO"   (32/4шт)</t>
  </si>
  <si>
    <t>Тройник с переходом на внутреннюю резьбу из нержавеющей стали (P-G-P)</t>
  </si>
  <si>
    <t>Тройник с переходом на внутреннюю резьбу 15×1/2"×15  "VER-PRO" (60/5шт)</t>
  </si>
  <si>
    <t>Тройник с переходом на внутреннюю резьбу 22×1/2"×22  "VER-PRO" (40/4шт)</t>
  </si>
  <si>
    <t>Тройник с переходом на наружную резьбу из нержавеющей стали (P-G-P)</t>
  </si>
  <si>
    <t>Тройник с переходом на наружную резьбу 15×1/2"×15  "VER-PRO" (60/5шт)</t>
  </si>
  <si>
    <t>Тройник из нержавеющей стали (P-G-P)</t>
  </si>
  <si>
    <t>Тройник из нержавеющей стали15×15×15  "VER-PRO" (50/5шт)</t>
  </si>
  <si>
    <t>Тройник из нержавеющей стали22×22×22  "VER-PRO" (40/4шт)</t>
  </si>
  <si>
    <t>Тройник из нержавеющей стали28×28×28  "VER-PRO" (24/4шт)</t>
  </si>
  <si>
    <t>Тройник из нержавеющей стали22×15×22  "VER-PRO" (40/4шт)</t>
  </si>
  <si>
    <t>Тройник из нержавеющей стали28×15×28  "VER-PRO" (28/4шт)</t>
  </si>
  <si>
    <t>Тройник из нержавеющей стали28×22×28  "VER-PRO" (24/3шт)</t>
  </si>
  <si>
    <t>Тройник из нержавеющей стали35×28×35  "VER-PRO" (16/2шт)</t>
  </si>
  <si>
    <t>Уголок 45° из нержавеющей стали (P-T)</t>
  </si>
  <si>
    <t>Уголок 45° из нержавеющей стали 15а×15  "VER-PRO" (100/5шт)</t>
  </si>
  <si>
    <t>Уголок 45° из нержавеющей стали 22а×22  "VER-PRO" (50/5шт)</t>
  </si>
  <si>
    <t>Уголок 45° из нержавеющей стали 28а×28  "VER-PRO" (32/4шт)</t>
  </si>
  <si>
    <t>Уголок 45° из нержавеющей стали 35а×35  "VER-PRO" (18/2шт)</t>
  </si>
  <si>
    <t>Уголок 90° из нержавеющей стали (P-T)</t>
  </si>
  <si>
    <t>Уголок 90° из нержавеющей стали 15а×15  "VER-PRO" (100/5шт)</t>
  </si>
  <si>
    <t>Уголок 90° из нержавеющей стали 22а×22  "VER-PRO" (40/4шт)</t>
  </si>
  <si>
    <t>Уголок 90° из нержавеющей стали 28а×28  "VER-PRO" (21/3шт)</t>
  </si>
  <si>
    <t>Уголок 90° из нержавеющей стали 35а×35  "VER-PRO" (16/2шт)</t>
  </si>
  <si>
    <t>Уголок 90° с переходом на внутреннюю резьбу из нержавеющей стали (P-G)</t>
  </si>
  <si>
    <t>Уголок 90° с переходом на внутреннюю резьбу 22×1/2"  "VER-PRO" (60/4шт)</t>
  </si>
  <si>
    <t>Уголок 90° с переходом на внутреннюю резьбу 22×3/4"  "VER-PRO" (50/5шт)</t>
  </si>
  <si>
    <t>Уголок 90° с переходом на внутреннюю резьбу 28×1"  "VER-PRO" (30/3шт)</t>
  </si>
  <si>
    <t>Уголок 90° с переходом на наружную резьбу из нержавеющей стали (G-P)</t>
  </si>
  <si>
    <t>Уголок 90° с переходом на наружную резьбу 15×1/2"  "VER-PRO" (80/5шт)</t>
  </si>
  <si>
    <t>Уголок 90° с переходом на наружную резьбу 22×3/4"  "VER-PRO" (48/4шт)</t>
  </si>
  <si>
    <t>Уголок 90° с переходом на наружную резьбу 28×1"  "VER-PRO" (30/2шт)</t>
  </si>
  <si>
    <t>Уголок с переходом на внутреннюю резьбу и креплением из нержавеющей
стали (P-G)</t>
  </si>
  <si>
    <t>Уголок с переходом на внутреннюю резьбу и креплением 15×1/2"  "VER-PRO" (40/5шт)</t>
  </si>
  <si>
    <t>Уголок с переходом на внутреннюю резьбу и креплением 22×1/2"  "VER-PRO" (32/4/шт)</t>
  </si>
  <si>
    <t>Уголок с переходом на внутреннюю резьбу и креплением 22×3/4"  "VER-PRO" (30/3шт)</t>
  </si>
  <si>
    <t>Обвод из нержавеющей стали</t>
  </si>
  <si>
    <t>Удлинительнель хромированный "VIEIR"</t>
  </si>
  <si>
    <t>Удлинительнель хромированный "VIEIR"  1/2"</t>
  </si>
  <si>
    <t>Удлинитель хромированный 1/2" 10  мм   "ViEiR"   (500/10шт)</t>
  </si>
  <si>
    <t>Удлинитель хромированный 1/2" 15  мм  " ViEiR"   (450/10шт)</t>
  </si>
  <si>
    <t>Удлинитель хромированный 1/2" 20  мм   "ViEiR"(400/10шт)</t>
  </si>
  <si>
    <t>Удлинитель хромированный 1/2" 25  мм   "ViEiR" (300/10шт)</t>
  </si>
  <si>
    <t>Удлинитель хромированный 1/2" 30  мм   "ViEiR" (280/10шт)</t>
  </si>
  <si>
    <t>Удлинитель хромированный 1/2" 40  мм   "ViEiR" (240/10шт)</t>
  </si>
  <si>
    <t>Удлинитель хромированный 1/2" 50 мм    "ViEiR" (220/10шт)</t>
  </si>
  <si>
    <t>Удлинительнель хромированный "VIEIR"  3/4"</t>
  </si>
  <si>
    <t>Удлинитель хромированный 3/4" 15  мм   "ViEiR" (320/10шт)</t>
  </si>
  <si>
    <t>Удлинитель хромированный 3/4" 20  мм   "ViEiR" (320/10шт)</t>
  </si>
  <si>
    <t>Удлинитель хромированный 3/4" 50 мм   " ViEiR" (160/10шт)</t>
  </si>
  <si>
    <t>Удлинитель хромированный 3/4" 100 мм  "ViEiR" (80/5шт)</t>
  </si>
  <si>
    <t>Удлинительнель хромированный "VIEIR"  1"</t>
  </si>
  <si>
    <t>Удлинитель хромированный  1/2"  Сгон "VIEIR"</t>
  </si>
  <si>
    <t>Бочонок хромированный "VIEIR"</t>
  </si>
  <si>
    <t>Фитинги хромированные "VIEIR"</t>
  </si>
  <si>
    <t>Прямая  Американка  (ХРОМ. )"VIEIR"</t>
  </si>
  <si>
    <t xml:space="preserve"> Американка прямая S1/2F*1/2M "(ХРОМ.)ViEiR"(40/2шт)</t>
  </si>
  <si>
    <t xml:space="preserve"> Американка прямая S3/4F*3/4M "(ХРОМ.)ViEiR"(40/2шт)</t>
  </si>
  <si>
    <t xml:space="preserve"> Американка прямая S1F*1M "(ХРОМ.)ViEiR" (40/2шт)</t>
  </si>
  <si>
    <t>Ниппель  (ХРОМ. )"VIEIR"</t>
  </si>
  <si>
    <t xml:space="preserve">Фитинги ниппель VIEIR S1/2"M * 1/2"M хром.(360/30шт) </t>
  </si>
  <si>
    <t>Переходник (ХРОМ. )"VIEIR"</t>
  </si>
  <si>
    <t xml:space="preserve">Фитинги переходник VIEIR S1/2"F * 3/8"M хром(300/25шт) </t>
  </si>
  <si>
    <t xml:space="preserve">Фитинги переходник VIEIR S1"F * 1/2"M хром(144/12шт) </t>
  </si>
  <si>
    <t>Фитинги переходник VIEIR S1"F * 3/4"M хром(120/10 шт)</t>
  </si>
  <si>
    <t>Муфта  (ХРОМ. )"VIEIR"</t>
  </si>
  <si>
    <t xml:space="preserve">Фитинги муфта VIEIR S1"F * 1/2"F хром(120/10шт) </t>
  </si>
  <si>
    <t xml:space="preserve">Фитинги муфта VIEIR S1"F * 3/4"F хром(120/10шт) </t>
  </si>
  <si>
    <t>Уголок (ХРОМ. )"VIEIR"</t>
  </si>
  <si>
    <t xml:space="preserve">Фитинги уголок VIEIR 1"F * 1"F хром(72/6шт) </t>
  </si>
  <si>
    <t>Тройник (ХРОМ. )"VIEIR"</t>
  </si>
  <si>
    <t xml:space="preserve">Фитинги тройник VIEIR 3/4"F  хром(96/8шт) </t>
  </si>
  <si>
    <t xml:space="preserve">Фитинги тройник VIEIR 1"F  хром(60/5шт) </t>
  </si>
  <si>
    <t>Футорка (ХРОМ. )"VIEIR"</t>
  </si>
  <si>
    <t xml:space="preserve">Фитинги футорка VIEIR 1"M * 1/2"F хром(360/30шт) </t>
  </si>
  <si>
    <t xml:space="preserve">Фитинги футорка VIEIR 1"M * 3/4"F хром(360/30шт) </t>
  </si>
  <si>
    <t>Концевик (ХРОМ. )"VIEIR"</t>
  </si>
  <si>
    <t>Пробки "VIEIR"</t>
  </si>
  <si>
    <t>ЭКСЦЕНТРИК (ХРОМ. )"VIEIR"</t>
  </si>
  <si>
    <t xml:space="preserve">Трубы из сшитого полиэтилена </t>
  </si>
  <si>
    <t>Г-Образная трубка"VIEIR"</t>
  </si>
  <si>
    <t>Г-Образная трубка 16*1/2-250 "ViEiR"(100шт)</t>
  </si>
  <si>
    <t>Фиксатор поворота с кольцами 90° "ViEiR"(500шт)</t>
  </si>
  <si>
    <t>Фиксатор поворота с кольцами 90° "ViEiR"(300шт)</t>
  </si>
  <si>
    <t>Кронштейн для крепления "VIEIR"</t>
  </si>
  <si>
    <t xml:space="preserve">Кронштейн для крепления  (72/8шт)  "ViEiR" </t>
  </si>
  <si>
    <t xml:space="preserve"> ФИТИНГИ АКСИАЛЬНЫЕ  "VER-PRO"</t>
  </si>
  <si>
    <t>Монтажная гильза  "VER-PRO"</t>
  </si>
  <si>
    <t>Переходник аксиальный "VER-PRO"</t>
  </si>
  <si>
    <t xml:space="preserve">Переходник  аксиальный S25X1"F  "VER-PRO" (60/2шт) </t>
  </si>
  <si>
    <t>УГОЛОК  "VЕR-PRO"</t>
  </si>
  <si>
    <t>ТРОЙНИК  "VЕR-PRO"</t>
  </si>
  <si>
    <t xml:space="preserve">Тройник  аксиальный Т25X1"FX25 "VER-PRO" (50/2шт) </t>
  </si>
  <si>
    <t xml:space="preserve">Тройник  аксиальный Т32X1"FX32 "VER-PRO" (30/2шт) </t>
  </si>
  <si>
    <t xml:space="preserve">Тройник аксиальный Т16X1/2"MX16  "VER-PRO" (120/5шт) </t>
  </si>
  <si>
    <t xml:space="preserve">Тройник  аксиальный Т20X1/2"MX20  "VER-PRO" (90/5шт) </t>
  </si>
  <si>
    <t xml:space="preserve">Тройник  аксиальный Т20X3/4"MX20  "VER-PRO" (60/3шт) </t>
  </si>
  <si>
    <t xml:space="preserve">Тройник  аксиальный Т25X3/4"MX25  "VER-PRO" (60/3шт) </t>
  </si>
  <si>
    <t xml:space="preserve">Тройник  аксиальный Т25X1"MX25 "VER-PRO" (60/2шт) </t>
  </si>
  <si>
    <t xml:space="preserve">Тройник  аксиальный Т32X1"MX32 "VER-PRO" (30/2шт) </t>
  </si>
  <si>
    <t xml:space="preserve">Тройник  аксиальный Т20X16X25  "VER-PRO" (27/3шт) </t>
  </si>
  <si>
    <t xml:space="preserve">Тройник  аксиальный Т25X16X25  "VER-PRO" (27/3шт) </t>
  </si>
  <si>
    <t>ПЕРЕХОДНИК С НАКИДНОЙ ГАЙКОЙ "VЕR-PRO"</t>
  </si>
  <si>
    <t>УГОЛОК С КРЕПЛЕНИЕМ "VЕR-PRO"</t>
  </si>
  <si>
    <t xml:space="preserve">Уголок  аксиальный с креплением ZL16X1/2"F  "VER-PRO" (90/5шт) </t>
  </si>
  <si>
    <t>Труба металлопластиковая PEX-AL-PEX</t>
  </si>
  <si>
    <t>Труба металлопластиковая для гор.воды"VIEIR"16*2,0(100м)</t>
  </si>
  <si>
    <t>Труба металлопластиковая для гор.воды"VIEIR"16*2,0(200м)</t>
  </si>
  <si>
    <t>Труба металлопластиковая для гор.воды"VIEIR"20*2,0(100м)</t>
  </si>
  <si>
    <t>Труба металлопластиковая для гор.воды"VIEIR"26*3,0(100м)</t>
  </si>
  <si>
    <t>Муфта  "VIEIR"</t>
  </si>
  <si>
    <t xml:space="preserve">Пресс соединитель S16X1/2"F  "ViEiR" (250/10шт) </t>
  </si>
  <si>
    <t xml:space="preserve">Пресс соединитель S20X1/2"F  "ViEiR" (220/10шт) </t>
  </si>
  <si>
    <t xml:space="preserve">Пресс соединитель S20X3/4"F  "ViEiR" (200/10шт) </t>
  </si>
  <si>
    <t xml:space="preserve">Пресс соединитель S16X3/4"F  "ViEiR" (200/10шт) </t>
  </si>
  <si>
    <t xml:space="preserve">Пресс соединитель S26X3/4"F  "ViEiR" (200/10шт) </t>
  </si>
  <si>
    <t xml:space="preserve">Пресс соединитель S32X1"F  "ViEiR" (200/10шт) </t>
  </si>
  <si>
    <t xml:space="preserve">Пресс соединитель S16X1/2"M  "ViEiR" (250/10шт) </t>
  </si>
  <si>
    <t xml:space="preserve">Пресс соединитель S20X1/2"M  "ViEiR" (220/10шт) </t>
  </si>
  <si>
    <t xml:space="preserve">Пресс соединитель S20X3/4"M  "ViEiR" (180/10шт) </t>
  </si>
  <si>
    <t xml:space="preserve">Пресс соединитель S16X3/4"M "ViEiR" (200/10шт) </t>
  </si>
  <si>
    <t xml:space="preserve">Пресс соединитель S26X3/4"M  "ViEiR" (75/5шт) </t>
  </si>
  <si>
    <t xml:space="preserve">Пресс соединитель S26X1"M  "ViEiR" (75/5шт) </t>
  </si>
  <si>
    <t xml:space="preserve">Пресс соединитель S32X1"M  "ViEiR" (200/10шт) </t>
  </si>
  <si>
    <t xml:space="preserve">Пресс соединитель S16X16  "ViEiR" (300/10шт) </t>
  </si>
  <si>
    <t xml:space="preserve">Пресс соединитель S20X20  "ViEiR" (250/10шт) </t>
  </si>
  <si>
    <t>Уголок   "VIEIR"</t>
  </si>
  <si>
    <t xml:space="preserve">Пресс уголок L20X1/2"F  "ViEiR" (200/10шт) </t>
  </si>
  <si>
    <t xml:space="preserve">Пресс уголок L20X3/4"F  "ViEiR" (150/10шт) </t>
  </si>
  <si>
    <t xml:space="preserve">Пресс уголок L26X3/4"F  "ViEiR" (75/5шт) </t>
  </si>
  <si>
    <t xml:space="preserve">Пресс уголок L26X1"F  "ViEiR" (75/5шт) </t>
  </si>
  <si>
    <t xml:space="preserve">Пресс уголок L16X1/2"M  "ViEiR" (250/10шт) </t>
  </si>
  <si>
    <t xml:space="preserve">Пресс уголок L20X1/2"M  "ViEiR" (200/10шт) </t>
  </si>
  <si>
    <t xml:space="preserve">Пресс уголок L20X3/4"M  "ViEiR" (180/10шт) </t>
  </si>
  <si>
    <t xml:space="preserve">Пресс уголок L26X3/4"M  "ViEiR" (75/5шт) </t>
  </si>
  <si>
    <t xml:space="preserve">Пресс уголок L26X1"M "ViEiR" (75/5шт) </t>
  </si>
  <si>
    <t xml:space="preserve">Пресс уголок L16X16 "ViEiR" (250/10шт) </t>
  </si>
  <si>
    <t xml:space="preserve">Пресс уголок L20X20 "ViEiR" (180/10шт) </t>
  </si>
  <si>
    <t xml:space="preserve">Пресс уголок L26X26 "ViEiR" (75/5шт) </t>
  </si>
  <si>
    <t>Уголок с креплением  "VIEIR"</t>
  </si>
  <si>
    <t xml:space="preserve">Пресс уголок с креплением L16X1/2"F  "ViEiR" (150/10шт) </t>
  </si>
  <si>
    <t xml:space="preserve">Пресс уголок с креплением L20X1/2"F  "ViEiR" (150/10шт) </t>
  </si>
  <si>
    <t>Тройник   "VIEIR"</t>
  </si>
  <si>
    <t xml:space="preserve">Пресс тройник T16X1/2"FX16  "ViEiR" (150/10шт) </t>
  </si>
  <si>
    <t xml:space="preserve">Пресс тройник T20X1/2"FX20  "ViEiR" (120/10шт) </t>
  </si>
  <si>
    <t xml:space="preserve">Пресс тройник T20X3/4"FX20  "ViEiR" (100/10шт) </t>
  </si>
  <si>
    <t xml:space="preserve">Пресс тройник T26X3/4"FX26  "ViEiR" (50/5шт) </t>
  </si>
  <si>
    <t xml:space="preserve">Пресс тройник T26X1"FX26  "ViEiR" (50/5шт) </t>
  </si>
  <si>
    <t xml:space="preserve">Пресс тройник T16X1/2"MX16  "ViEiR" (150/10шт) </t>
  </si>
  <si>
    <t xml:space="preserve">Пресс тройник T20X1/2"MX20  "ViEiR" (120/10шт) </t>
  </si>
  <si>
    <t xml:space="preserve">Пресс тройник T20X3/4"MX20  "ViEiR" (100/10шт) </t>
  </si>
  <si>
    <t xml:space="preserve">Пресс тройник T26X3/4"MX26  "ViEiR" (100/10шт) </t>
  </si>
  <si>
    <t xml:space="preserve">Пресс тройник T26X1"MX26  "ViEiR" (100/10шт) </t>
  </si>
  <si>
    <t xml:space="preserve">Пресс тройник T32X1"MX32  "ViEiR" (100/10шт) </t>
  </si>
  <si>
    <t xml:space="preserve">Пресс тройник T16X16X16  "ViEiR" (150/10шт) </t>
  </si>
  <si>
    <t xml:space="preserve">Пресс тройник T20X16X20  "ViEiR" (100/10шт) </t>
  </si>
  <si>
    <t xml:space="preserve">Пресс тройник T20X16X16  "ViEiR" (120/10шт) </t>
  </si>
  <si>
    <t>Пресс соединитель   "VIEIR"</t>
  </si>
  <si>
    <t xml:space="preserve">Пресс соединитель конусный 16X1/2"F "ViEiR" (220/10шт) </t>
  </si>
  <si>
    <t xml:space="preserve">Пресс соединитель конусный 16X3/4"F "ViEiR" (200/10шт) </t>
  </si>
  <si>
    <t xml:space="preserve">Пресс соединитель с накидной гайкой 16X1/2"F "ViEiR" (220/10шт) </t>
  </si>
  <si>
    <t>Трубы полипропиленовые</t>
  </si>
  <si>
    <t>Труба полипропиленовая армированная алюминием</t>
  </si>
  <si>
    <t>Трубы полипропиленовая армированная стекловолокном</t>
  </si>
  <si>
    <t>ПОЛИПРОПИЛЕНОВЫЕ ФИТИНГИ  "VIEIR"</t>
  </si>
  <si>
    <t xml:space="preserve">Муфта 20мм БЕЛЫЙ "ViEiR" (500/50шт) </t>
  </si>
  <si>
    <t xml:space="preserve">Муфта 25мм БЕЛЫЙ "ViEiR" (400/50шт) </t>
  </si>
  <si>
    <t xml:space="preserve">Муфта 32мм БЕЛЫЙ "ViEiR" (245/35шт) </t>
  </si>
  <si>
    <t xml:space="preserve">Муфта переходная F/M 20х25 БЕЛЫЙ "ViEiR" (350/50шт) </t>
  </si>
  <si>
    <t xml:space="preserve">Муфта переходная F/M 20х32 БЕЛЫЙ "ViEiR" (300/10шт) </t>
  </si>
  <si>
    <t xml:space="preserve">Муфта переходная F/M 20х40 БЕЛЫЙ "ViEiR" (160/20шт) </t>
  </si>
  <si>
    <t xml:space="preserve">Муфта переходная F/M 25х32 БЕЛЫЙ "ViEiR" (300/10шт) </t>
  </si>
  <si>
    <t xml:space="preserve">Муфта переходная F/M 25х40 БЕЛЫЙ "ViEiR" (160/20шт) </t>
  </si>
  <si>
    <t xml:space="preserve">Муфта переходная F/M 25х50 БЕЛЫЙ "ViEiR" (90/10шт) </t>
  </si>
  <si>
    <t xml:space="preserve">Муфта переходная F/M 32х40 БЕЛЫЙ "ViEiR" (120/20шт) </t>
  </si>
  <si>
    <t xml:space="preserve">Муфта переходная F/M 32х50 БЕЛЫЙ "ViEiR" (230/10шт) </t>
  </si>
  <si>
    <t xml:space="preserve">Муфта переходная F/M 40х50 БЕЛЫЙ "ViEiR" (64/8шт) </t>
  </si>
  <si>
    <t xml:space="preserve">Уголок 20х45 БЕЛЫЙ  "ViEiR" (300/10шт) </t>
  </si>
  <si>
    <t xml:space="preserve">Уголок 25х45 БЕЛЫЙ  "ViEiR" (250/50шт) </t>
  </si>
  <si>
    <t xml:space="preserve">Уголок 32х45 БЕЛЫЙ  "ViEiR" (150/25шт) </t>
  </si>
  <si>
    <t xml:space="preserve">Уголок 40х45 БЕЛЫЙ  "ViEiR" (108/12шт) </t>
  </si>
  <si>
    <t xml:space="preserve">Уголок 20х90 БЕЛЫЙ  "ViEiR" (400/50шт) </t>
  </si>
  <si>
    <t xml:space="preserve">Уголок 25х90 БЕЛЫЙ  "ViEiR" (240/30шт) </t>
  </si>
  <si>
    <t xml:space="preserve">Уголок 32х90 БЕЛЫЙ  "ViEiR" (160/20шт) </t>
  </si>
  <si>
    <t xml:space="preserve">Уголок 40х90 БЕЛЫЙ  "ViEiR" (80/10шт) </t>
  </si>
  <si>
    <t xml:space="preserve">Уголок 50х90 БЕЛЫЙ  "ViEiR" (48/6шт) </t>
  </si>
  <si>
    <t>Тройник "VIEIR"</t>
  </si>
  <si>
    <t xml:space="preserve">Тройник 20х20х20 БЕЛЫЙ  "ViEiR" (280/40шт) </t>
  </si>
  <si>
    <t xml:space="preserve">Тройник 25х25х25 БЕЛЫЙ  "ViEiR" (175/25шт) </t>
  </si>
  <si>
    <t xml:space="preserve">Тройник 32х32х32 БЕЛЫЙ  "ViEiR" (105/15шт) </t>
  </si>
  <si>
    <t xml:space="preserve">Тройник 40х40х40 БЕЛЫЙ  "ViEiR" (68/8шт) </t>
  </si>
  <si>
    <t xml:space="preserve">Тройник 50х50х50 БЕЛЫЙ  "ViEiR" (42/6шт) </t>
  </si>
  <si>
    <t xml:space="preserve">Тройник переходной 25х20х25 БЕЛЫЙ  "ViEiR" (210/30шт) </t>
  </si>
  <si>
    <t xml:space="preserve">Тройник переходной 32х20х32 БЕЛЫЙ  "ViEiR" (105/15шт) </t>
  </si>
  <si>
    <t xml:space="preserve">Тройник переходной 32х25х32 БЕЛЫЙ  "ViEiR" (105/15шт) </t>
  </si>
  <si>
    <t xml:space="preserve">Тройник переходной 40х20х40 БЕЛЫЙ  "ViEiR" (300/10шт) </t>
  </si>
  <si>
    <t xml:space="preserve">Тройник переходной 40х25х40 БЕЛЫЙ  "ViEiR" (300/10шт) </t>
  </si>
  <si>
    <t xml:space="preserve">Тройник переходной 40х32х40 БЕЛЫЙ  "ViEiR" (81/9шт) </t>
  </si>
  <si>
    <t xml:space="preserve">Тройник переходной 50х20х50 БЕЛЫЙ  "ViEiR" (48/6шт) </t>
  </si>
  <si>
    <t xml:space="preserve">Тройник переходной 50х25х50 БЕЛЫЙ  "ViEiR" (48/6шт) </t>
  </si>
  <si>
    <t xml:space="preserve">Тройник переходной 50х32х50 БЕЛЫЙ  "ViEiR" (48/6шт) </t>
  </si>
  <si>
    <t>Заглушка "VIEIR"</t>
  </si>
  <si>
    <t xml:space="preserve">Залушка 20мм БЕЛЫЙ  "ViEiR" (390/65шт) </t>
  </si>
  <si>
    <t xml:space="preserve">Залушка 25мм БЕЛЫЙ  "ViEiR" (240/40шт) </t>
  </si>
  <si>
    <t xml:space="preserve">Залушка 32мм БЕЛЫЙ  "ViEiR" (320/40шт) </t>
  </si>
  <si>
    <t>Муфта  прямая  Ц/Г  "VIEIR"</t>
  </si>
  <si>
    <t xml:space="preserve">П/П Американка 20 х 1/2"F  "ViEiR" (300/20шт) </t>
  </si>
  <si>
    <t xml:space="preserve">П/П Американка 20 х 3/4"F  "ViEiR" (200/10шт) </t>
  </si>
  <si>
    <t xml:space="preserve">П/П Американка 25 х 3/4"F  "ViEiR" (200/10шт) </t>
  </si>
  <si>
    <t xml:space="preserve">П/П Американка 32 х 1/2"F  "ViEiR" (140/10шт) </t>
  </si>
  <si>
    <t xml:space="preserve">П/П Американка 32 х 3/4"F  "ViEiR" (150/10шт) </t>
  </si>
  <si>
    <t xml:space="preserve">П/П Американка 32 х 1"F  "ViEiR" (120/10шт) </t>
  </si>
  <si>
    <t xml:space="preserve">П/П Американка 32 х 11/4"F  "ViEiR" (100/10шт) </t>
  </si>
  <si>
    <t>Муфта  прямая  Ц/Ш  "VIEIR"</t>
  </si>
  <si>
    <t xml:space="preserve">П/П Американка 32 х 1/2"M  "ViEiR" (140/10шт) </t>
  </si>
  <si>
    <t xml:space="preserve">П/П Американка 32 х 3/4"M  "ViEiR" (100/10шт) </t>
  </si>
  <si>
    <t xml:space="preserve">П/П Американка 32 х 1"M  "ViEiR" (120/10шт) </t>
  </si>
  <si>
    <t>Муфта комбинированная с накидной гайкой Ц/Г  "VIEIR"</t>
  </si>
  <si>
    <t xml:space="preserve">Муфта комбинированная с накидной гайкой 32 х 1"F "ViEiR" (160/10шт) </t>
  </si>
  <si>
    <t>Уголок комбинированный с накидной гайкой Ц/Г  "VIEIR"</t>
  </si>
  <si>
    <t>Кран шаровой  "VIEIR"</t>
  </si>
  <si>
    <t xml:space="preserve">Кран шаровой 20мм "ViEiR" (120/10шт) </t>
  </si>
  <si>
    <t xml:space="preserve">Кран шаровой 63мм "ViEiR" (13/1шт) </t>
  </si>
  <si>
    <t>Кран шаровой разборный "VIEIR"</t>
  </si>
  <si>
    <t xml:space="preserve">Муфта прямая комбинированная 32 х 1"F  "ViEiR" (150/10шт) </t>
  </si>
  <si>
    <t xml:space="preserve">Муфта прямая комбинированная 40 х 1"F  "ViEiR" (130/10шт) </t>
  </si>
  <si>
    <t xml:space="preserve">Муфта прямая комбинированная 25 х 1"M  "ViEiR" (150/10шт) </t>
  </si>
  <si>
    <t xml:space="preserve">Муфта прямая комбинированная 32 х 1"M  "ViEiR" (120/10шт) </t>
  </si>
  <si>
    <t xml:space="preserve">Муфта прямая комбинированная 40 х 1"M  "ViEiR" (120/10шт) </t>
  </si>
  <si>
    <t>Настенный комплект для смесителя  Ц/Г  "VIEIR"</t>
  </si>
  <si>
    <t xml:space="preserve">Настенный комплект для смесителя 20 х 1/2"F  "ViEiR" (52/4шт) </t>
  </si>
  <si>
    <t>Уголок Ц/Г  "VIEIR"</t>
  </si>
  <si>
    <t xml:space="preserve">Уголок L32 х 1/2"F "ViEiR" (150/10шт) </t>
  </si>
  <si>
    <t xml:space="preserve">Уголок L32 х 3/4"F "ViEiR" (120/10шт) </t>
  </si>
  <si>
    <t xml:space="preserve">Уголок L32 х 1"F "ViEiR" (100/10шт) </t>
  </si>
  <si>
    <t>Уголок Ц/Ш  "VIEIR"</t>
  </si>
  <si>
    <t xml:space="preserve">Уголок L32 х 1/2"M "ViEiR" (140/10шт) </t>
  </si>
  <si>
    <t xml:space="preserve">Уголок L32 х 3/4"M "ViEiR" (100/10шт) </t>
  </si>
  <si>
    <t xml:space="preserve">Уголок c  креплением  25 х 1/2"F "ViEiR" (140/10шт) </t>
  </si>
  <si>
    <t xml:space="preserve">Уголок c  креплением  25 х 3/4"F "ViEiR" (120/10шт) </t>
  </si>
  <si>
    <t xml:space="preserve">Уголок c  креплением  25 х 3/4"M "ViEiR" (120/10шт) </t>
  </si>
  <si>
    <t>Тройник  Ц/Г  "VIEIR"</t>
  </si>
  <si>
    <t xml:space="preserve">Тройник переходной комбинированный 25 х 1/2"F x 25 "ViEiR" (150/10шт) </t>
  </si>
  <si>
    <t xml:space="preserve">Тройник переходной комбинированный 25 х 3/4"F x 25 "ViEiR" (140/10шт) </t>
  </si>
  <si>
    <t xml:space="preserve">Тройник переходной комбинированный 32 х 1/2"F x 32 "ViEiR" (100/10шт) </t>
  </si>
  <si>
    <t>Тройник  Ц/Ш  "VIEIR"</t>
  </si>
  <si>
    <t xml:space="preserve">Тройник переходной комбинированный 25 х 1/2"M x 25 "ViEiR" (150/10шт) </t>
  </si>
  <si>
    <t xml:space="preserve">Тройник переходной комбинированный 25 х 3/4"M x 25 "ViEiR" (120/10шт) </t>
  </si>
  <si>
    <t xml:space="preserve">Тройник переходной комбинированный 32 х 1/2"M x 32 "ViEiR" (100/10шт) </t>
  </si>
  <si>
    <t xml:space="preserve">Тройник переходной комбинированный 40 х 3/4"M x 40 "ViEiR" (65/5шт) </t>
  </si>
  <si>
    <t>Гофрированная труба из нержавеющей стали</t>
  </si>
  <si>
    <t>Гофрированная труба из нержавеющей стали Ф15 С ОБОЛОЧКОЙ "VIEIR"(100M)</t>
  </si>
  <si>
    <t>Гофрированная труба из нержавеющей стали Ф15"VIEIR"(100M)</t>
  </si>
  <si>
    <t>Гофрированная труба из нержавеющей стали Ф20 "VIEIR"(60M)</t>
  </si>
  <si>
    <t>Гофрированная труба из нержавеющей стали Ф25 "VIEIR"(60M)</t>
  </si>
  <si>
    <t>Гофрированная труба из нержавеющей стали Ф32 "VIEIR"(40M)</t>
  </si>
  <si>
    <t xml:space="preserve">МЕДНЫЕ ОбЖИМНЫЕ  ФИТИНГИ   </t>
  </si>
  <si>
    <t xml:space="preserve">Муфта  прямая  Ц/M </t>
  </si>
  <si>
    <t xml:space="preserve">Муфта 15X3/4"M "VER-PRO" (160/10шт) </t>
  </si>
  <si>
    <t xml:space="preserve">Муфта  прямая  Ц/F </t>
  </si>
  <si>
    <t xml:space="preserve">Муфта 15X3/4"F "VER-PRO" (160/10шт) </t>
  </si>
  <si>
    <t xml:space="preserve">Муфта 20X20 "VER-PRO" (90/10шт) </t>
  </si>
  <si>
    <t xml:space="preserve">Уголок  Ц/F </t>
  </si>
  <si>
    <t xml:space="preserve">Уголок с креплением 15X1/2"F "VER-PRO" (90/10шт) </t>
  </si>
  <si>
    <t xml:space="preserve">Уголок 15X1/2"F "VER-PRO" (160/10шт) </t>
  </si>
  <si>
    <t xml:space="preserve">Тройник  Ц/M </t>
  </si>
  <si>
    <t xml:space="preserve">Тройник 15X1/2MX15 "VER-PRO" (100/10шт) </t>
  </si>
  <si>
    <t xml:space="preserve">Тройник  Ц/F </t>
  </si>
  <si>
    <t xml:space="preserve">Тройник 20X3/4FX20 "VER-PRO" (60/10шт) </t>
  </si>
  <si>
    <t xml:space="preserve">Тройник 25X1FX25 "VER-PRO" (30/10шт) </t>
  </si>
  <si>
    <t xml:space="preserve">Тройник 32X11/4FX32 "VER-PRO" (30/10шт) </t>
  </si>
  <si>
    <t>Тройник  Ц/F "VER-PRO"</t>
  </si>
  <si>
    <t xml:space="preserve">Тройник 15X15X15 "VER-PRO" (80/10шт) </t>
  </si>
  <si>
    <t xml:space="preserve">Тройник 20X20X20 "VER-PRO" (60/10шт) </t>
  </si>
  <si>
    <t xml:space="preserve">Тройник 25X25X25 "VER-PRO" (30/10шт) </t>
  </si>
  <si>
    <t>Труба металлопластиковая ATM"16*2,0(100м)</t>
  </si>
  <si>
    <t>Труба металлопластиковая ATM"16*2,0(200м)</t>
  </si>
  <si>
    <t>Труба металлопластиковая ATM"20*2,0(100м)</t>
  </si>
  <si>
    <t>Труба металлопластиковая ATM"26*3,0(100м)</t>
  </si>
  <si>
    <t>Труба металлопластиковая ATM"32*3,0(100м)</t>
  </si>
  <si>
    <t xml:space="preserve">ФИТИНГИ ДЛЯ М/П ТРУБЫ  </t>
  </si>
  <si>
    <t>Муфта  прямая  Ц/Г  "ATM"</t>
  </si>
  <si>
    <t xml:space="preserve">Муфта прямая S16 х 1/2"F  "ViEiR" (250/10шт) </t>
  </si>
  <si>
    <t xml:space="preserve">Муфта прямая S16 х 3/4"F  "ViEiR" (250/10шт) </t>
  </si>
  <si>
    <t xml:space="preserve">Муфта прямая S20 х 1/2"F  "ViEiR" (200/10шт) </t>
  </si>
  <si>
    <t xml:space="preserve">Муфта прямая S20 х 3/4"F  "ViEiR" (200/10шт) </t>
  </si>
  <si>
    <t xml:space="preserve">Муфта прямая S26 х 3/4"F  "ViEiR" (150/10шт) </t>
  </si>
  <si>
    <t xml:space="preserve">Муфта прямая S26 х 1"F  "ViEiR" (100/10шт) </t>
  </si>
  <si>
    <t xml:space="preserve">Муфта прямая S32 х 1"F  "ViEiR" (60/5шт) </t>
  </si>
  <si>
    <t>Муфта  прямая  Ц/Ш  "ATM"</t>
  </si>
  <si>
    <t>Муфта  прямая  Ц/Ц "ATM"</t>
  </si>
  <si>
    <t>Установочный  уголок  "ATM"</t>
  </si>
  <si>
    <t xml:space="preserve">Уголок ZL16 x 1/2"  "ViEiR" (150шт) </t>
  </si>
  <si>
    <t>Уголок  Ц/Г  "ATM"</t>
  </si>
  <si>
    <t xml:space="preserve">Уголок L16 х 3/4"F  "ViEiR" (110шт) </t>
  </si>
  <si>
    <t xml:space="preserve">Уголок L20 х 3/4"F  "ViEiR" (150шт) </t>
  </si>
  <si>
    <t>Уголок  Ц/Ш  "ATM"</t>
  </si>
  <si>
    <t>Уголок  Ц/Ц  "ATM"</t>
  </si>
  <si>
    <t>Тройник Ц/Г/Ц  "ATM"</t>
  </si>
  <si>
    <t>Тройник Ц/Ш/Ц  "ATM"</t>
  </si>
  <si>
    <t>Тройник Ц/Ц/Ц  "ATM"</t>
  </si>
  <si>
    <t>РЕЗЬБОВЫЕ НИКЕЛИРОВАННЫЕ ФИТИНГИ "VIEIR"</t>
  </si>
  <si>
    <t>Ниппель переходной НИКЕЛИРОВАННЫЙ "VIEIR"</t>
  </si>
  <si>
    <t>Ниппель переходной  НИКЕЛЬ S3/8 ш * 1/4ш "ViEiR" (600/20шт)</t>
  </si>
  <si>
    <t>Ниппель переходной  НИКЕЛЬ S1/2ш *1/4ш "ViEiR" (600/20шт)</t>
  </si>
  <si>
    <t>Ниппель переходной НИКЕЛЬ S 1/2ш *3/8ш "ViEiR" (550/20шт)</t>
  </si>
  <si>
    <t>Ниппель переходной  НИКЕЛЬ S1 ш *1/2ш "ViEiR" (140/10шт)</t>
  </si>
  <si>
    <t>Ниппель переходной НИКЕЛЬ S 1 ш* 3/4ш "ViEiR" (140/10шт)</t>
  </si>
  <si>
    <t>Ниппель переходной НИКЕЛЬ S11/4ш *1/2ш "ViEiR" (100/10шт)</t>
  </si>
  <si>
    <t>Ниппель переходной  НИКЕЛЬ S11/4ш *3/4ш "ViEiR" (100/10шт)</t>
  </si>
  <si>
    <t>Ниппель переходной  НИКЕЛЬ S11/2ш * 1/2ш  "ViEiR" (80/5шт)</t>
  </si>
  <si>
    <t>Ниппель переходной  НИКЕЛЬ S11/2ш *3/4ш "ViEiR" (60/5шт)</t>
  </si>
  <si>
    <t>Ниппель переходной  НИКЕЛЬ S11/2ш *1ш "ViEiR" (60/5шт)</t>
  </si>
  <si>
    <t>Ниппель переходной НИКЕЛЬ S 11/2ш *11/4ш "ViEiR" (60/5шт)</t>
  </si>
  <si>
    <t>Ниппель переходной  НИКЕЛЬ S2ш * 3/4ш "ViEiR" (50/5шт)</t>
  </si>
  <si>
    <t>Ниппель переходной НИКЕЛЬ S 2ш * 1ш "ViEiR" (40/5шт)</t>
  </si>
  <si>
    <t>Ниппель переходной  НИКЕЛЬ S2ш * 11/4ш "ViEiR" (40/5шт)</t>
  </si>
  <si>
    <t>Ниппель переходной  НИКЕЛЬ S2ш *11/2ш "ViEiR" (40/5шт)</t>
  </si>
  <si>
    <t>Ниппель  НИКЕЛИРОВАННЫЙ "VIEIR"</t>
  </si>
  <si>
    <t>Ниппель S3/8ш * 3/8ш  НИКЕЛЬ "ViEiR"(500/10шт)</t>
  </si>
  <si>
    <t>Ниппель S1/2ш * 1/2ш НИКЕЛЬ"ViEiR" удлиненный (350/10шт)</t>
  </si>
  <si>
    <t>Ниппель S3/4ш* 3/4ш НИКЕЛЬ "ViEiR"(220/10шт)</t>
  </si>
  <si>
    <t>Ниппель S1 ш* 1ш НИКЕЛЬ"ViEiR"(120/10шт)</t>
  </si>
  <si>
    <t>Ниппель S11/2 ш* 11/2ш  НИКЕЛЬ"ViEiR"(45/5шт)</t>
  </si>
  <si>
    <t>НиппельS 2 ш* 2ш НИКЕЛЬ"ViEiR"(30/2шт)</t>
  </si>
  <si>
    <t>Переходник НИКЕЛИРОВАННЫЙ  "VIEIR"</t>
  </si>
  <si>
    <t>Переходник S3/8 г * 1/4 ш НИКЕЛЬ "ViEiR" (600/20шт)</t>
  </si>
  <si>
    <t>Переходник S1/2 г * 1/4 ш НИКЕЛЬ "ViEiR" (400/20шт)</t>
  </si>
  <si>
    <t>Переходник S1/2 г *3/8 ш НИКЕЛЬ "ViEiR" (400/20шт)</t>
  </si>
  <si>
    <t>Переходник S1 г * 1/2 ш НИКЕЛЬ "ViEiR" (180/10шт)</t>
  </si>
  <si>
    <t>Переходник S1 1/4 г * 3/4 ш НИКЕЛЬ "ViEiR" (100/5шт)</t>
  </si>
  <si>
    <t>Переходник S1 1/4 г *1 ш НИКЕЛЬ "ViEiR" (100/5шт)</t>
  </si>
  <si>
    <t>Переходник S1 1/2 г * 1/2 ш НИКЕЛЬ  "ViEiR" (80/5шт)</t>
  </si>
  <si>
    <t>Переходник S1 1/2 г * 1 ш НИКЕЛЬ "ViEiR" (75/5шт)</t>
  </si>
  <si>
    <t>Переходник S2  г * 3/4 ш  НИКЕЛЬ "ViEiR" (50/5шт)</t>
  </si>
  <si>
    <t>Переходник S2 г * 1 ш НИКЕЛЬ "ViEiR" (50/5шт)</t>
  </si>
  <si>
    <t>Переходник S2 г * 1 1/4 ш НИКЕЛЬ "ViEiR" (50/5шт)</t>
  </si>
  <si>
    <t>Переходник S2 г * 1 1/2 ш  НИКЕЛЬ "ViEiR" (50/5шт)</t>
  </si>
  <si>
    <t xml:space="preserve">    Муфта НИКЕЛИРОВАННАЯ "VIEIR"</t>
  </si>
  <si>
    <t>Муфта НИКЕЛЬ S1 г * 1/2 г "ViEiR"   (120/10шт)</t>
  </si>
  <si>
    <t>Муфта НИКЕЛЬ S1 г *3/4 г "ViEiR" (120/10шт)</t>
  </si>
  <si>
    <t>Муфта НИКЕЛЬ S1 1/4 г * 1/2 г "ViEiR" (100/10шт)</t>
  </si>
  <si>
    <t>Муфта НИКЕЛЬ S1 1/4 г * 1 г "ViEiR"  (70/5шт)</t>
  </si>
  <si>
    <t>Муфта НИКЕЛЬ S2 г * 1 г"ViEiR"(40/5шт)</t>
  </si>
  <si>
    <t>Муфта НИКЕЛЬ S2 г * 1 1/4 г"ViEiR"(40/5шт)</t>
  </si>
  <si>
    <t>Муфта НИКЕЛЬ S 3/4 г * 3/4 г "ViEiR"  (160/10шт)</t>
  </si>
  <si>
    <t>Муфта НИКЕЛЬS 1 1/2 г * 1 1/2 г"ViEiR"  (40/4шт)</t>
  </si>
  <si>
    <t>Муфта НИКЕЛЬS 2 г * 2 г"ViEiR"  (24/2шт)</t>
  </si>
  <si>
    <t xml:space="preserve">        Уголок НИКЕЛИРОВАННЫЙ "VIEIR"</t>
  </si>
  <si>
    <t>Уголок НИКЕЛЬ L1/2 г * 1/2 г "ViEiR"(160/10шт)</t>
  </si>
  <si>
    <t>Уголок  НИКЕЛЬ L1 1/4 г * 1 1/4 г "ViEiR"(30/3шт)</t>
  </si>
  <si>
    <t>Уголок  НИКЕЛЬ L2 г * 2 г "ViEiR"(12/1шт)</t>
  </si>
  <si>
    <t>Уголок  НИКЕЛЬ L1/2 г * 1/2 ш "ViEiR"(140/10шт)</t>
  </si>
  <si>
    <t xml:space="preserve">  </t>
  </si>
  <si>
    <t>Уголок  НИКЕЛЬ L3/4 г * 3/4 ш "ViEiR"(100/10шт)</t>
  </si>
  <si>
    <t>Уголок  НИКЕЛЬ L1/2 ш * 1 г "ViEiR"(80/5шт)</t>
  </si>
  <si>
    <t>Уголок  НИКЕЛЬ L1 г * 1 ш "ViEiR"(50/5шт)</t>
  </si>
  <si>
    <t>Уголок  НИКЕЛЬ  L1/2 ш * 1/2 ш "ViEiR"(140/10шт)</t>
  </si>
  <si>
    <t>Уголок НИКЕЛЬ L3/4 ш * 3/4 ш "ViEiR"(100/10шт)</t>
  </si>
  <si>
    <t>Уголок  НИКЕЛЬ L1 ш * 1 ш "ViEiR"(50/5шт)</t>
  </si>
  <si>
    <t>Тройник НИКЕЛИРОВАННЫЙ "VIEIR"</t>
  </si>
  <si>
    <t>Тройник НИКЕЛЬ T3/4ш*3/4ш*3/4ш "ViEiR"(60/5шт)</t>
  </si>
  <si>
    <t>Тройник НИКЕЛЬ T3/4г*3/4г*3/4г "ViEiR"(80/5шт)</t>
  </si>
  <si>
    <t>Тройник НИКЕЛЬ T1г*1г*1г "ViEiR"(50/5шт)</t>
  </si>
  <si>
    <t>Тройник НИКЕЛЬ T11/4г*11/4г*11/4г "ViEiR"(30/2шт)</t>
  </si>
  <si>
    <t>Тройник  НИКЕЛЬ T11/2г*11/2г*11/2г "ViEiR"(22/2шт)</t>
  </si>
  <si>
    <t>Тройник   НИКЕЛЬ T2г*2г*2г (12/2шт)</t>
  </si>
  <si>
    <t>Тройник  НИКЕЛЬ T1г*1/2г*1г "ViEiR"(60/5шт)</t>
  </si>
  <si>
    <t>Тройник  НИКЕЛЬ T1г*3/4г*1г "ViEiR"(40/5шт)</t>
  </si>
  <si>
    <t>Тройник НИКЕЛЬ T11/4г*1/2г*11/4г "ViEiR"(30/2шт)</t>
  </si>
  <si>
    <t>Тройник НИКЕЛЬ T11/4г*1г*11/4г "ViEiR"(30/2шт)</t>
  </si>
  <si>
    <t>Тройник  НИКЕЛЬ T1/2г*1/2ш*1/2г "ViEiR"(100/10шт)</t>
  </si>
  <si>
    <t>Тройник  НИКЕЛЬ T1/2г*1/2г*1/2ш "ViEiR"(100/10шт)</t>
  </si>
  <si>
    <t>Тройник  НИКЕЛЬ T1/2ш*1/2г*1/2ш "ViEiR"(100/10шт)</t>
  </si>
  <si>
    <t>Тройник  НИКЕЛЬ T3/4ш*1/2г*3/4ш "ViEiR"(80/5шт)</t>
  </si>
  <si>
    <t>Тройник  НИКЕЛЬ T3/4ш*3/4г*3/4ш "ViEiR"(80/5шт)</t>
  </si>
  <si>
    <t>Тройник  НИКЕЛЬ T3/4ш*3/4ш*3/4г "ViEiR"(80/5шт)</t>
  </si>
  <si>
    <t>Тройник  НИКЕЛЬ T3/4г*3/4г*3/4ш "ViEiR"(80/5шт)</t>
  </si>
  <si>
    <t>Тройник  НИКЕЛЬ T3/4г*3/4ш*3/4г"ViEiR"(80/5шт)</t>
  </si>
  <si>
    <t>Футорка НИКЕЛИРОВАННАЯ "VIEIR"</t>
  </si>
  <si>
    <t>Футорка НИКЕЛЬ BX 1 ш * 1/2 г "ViEiR"(200/10шт)</t>
  </si>
  <si>
    <t>Футорка НИКЕЛЬ BX 1 ш * 3/4 г "ViEiR"(200/10шт)</t>
  </si>
  <si>
    <t>Футорка НИКЕЛЬ BX 1 1/4ш * 3/4 г "ViEiR"(100/5шт)</t>
  </si>
  <si>
    <t>Футорка НИКЕЛЬ BX 1 1/4 ш * 1 г "ViEiR"(100/5шт)</t>
  </si>
  <si>
    <t>Футорка НИКЕЛЬ BX 1 1/2 ш * 1 1/4 г "ViEiR"(80/5шт)</t>
  </si>
  <si>
    <t>Футорка НИКЕЛЬ BX 2 ш * 1г "ViEiR"(50/5шт)</t>
  </si>
  <si>
    <t>Футорка НИКЕЛЬ BX 2 ш * 1 1/4 г "ViEiR"(50/5шт)</t>
  </si>
  <si>
    <t>Футорка НИКЕЛЬ BX2 ш * 1 1/2 г "ViEiR"(50/5шт)</t>
  </si>
  <si>
    <t>Заглушка НИКЕЛИРОВАННАЯ "VIEIR"</t>
  </si>
  <si>
    <t>Заглушка НИКЕЛЬ DT1/2 ш "ViEiR"(800/20шт)</t>
  </si>
  <si>
    <t>Заглушка НИКЕЛЬ DT3/4 ш  "ViEiR"(360/10шт)</t>
  </si>
  <si>
    <t>Заглушка НИКЕЛЬ DT 1 ш "ViEiR"(240/10шт)</t>
  </si>
  <si>
    <t>Заглушка НИКЕЛЬ DT2 ш "ViEiR"(60/5шт)</t>
  </si>
  <si>
    <t>Заглушка НИКЕЛЬ GM1/2 г "ViEiR"(600/20шт)</t>
  </si>
  <si>
    <t>Заглушка НИКЕЛЬ GM1 г "ViEiR"(240/10шт)</t>
  </si>
  <si>
    <t>Американка прямая НИКЕЛИРОВАННАЯ КОНУСНАЯ г/ш"VIEIR"</t>
  </si>
  <si>
    <t xml:space="preserve"> Американка прямая  КОНУСНАЯНИКЕЛЬ -S1F*1M "ViEiR"(50/5шт)</t>
  </si>
  <si>
    <t xml:space="preserve"> Американка прямая  КОНУСНАЯ НИКЕЛЬ - S1 1/2F*1 1/2M "ViEiR"(24/2шт)</t>
  </si>
  <si>
    <t>Американка прямая НИКЕЛИРОВАННАЯ под прокладку г/ш"VIEIR"</t>
  </si>
  <si>
    <t xml:space="preserve"> Американка прямая под прокладку НИКЕЛЬ - S1/2F*1/2M "ViEiR"(150/10шт)</t>
  </si>
  <si>
    <t xml:space="preserve"> Американка прямая под прокладку НИКЕЛЬ -S1F*1M "ViEiR"(50/5шт)</t>
  </si>
  <si>
    <t xml:space="preserve"> Американка прямая под прокладку  НИКЕЛЬ - S1 1/2F*1 1/2M "ViEiR"(24/2шт)</t>
  </si>
  <si>
    <t>Крестовина НИКЕЛИРОВАННАЯ  "VIEIR"</t>
  </si>
  <si>
    <t>Крестовина НИКЕЛЬ 1/2г*1/2г*1/2г*1/2г "ViEiR" (100/10шт)</t>
  </si>
  <si>
    <t>Крестовина НИКЕЛЬ 3/4г*3/4г*3/4г*3/4г "ViEiR" (60/5шт)</t>
  </si>
  <si>
    <t>Удлинитель латунный "VIEIR"</t>
  </si>
  <si>
    <t>Удлинитель латунный  1/2"  "VIEIR"</t>
  </si>
  <si>
    <t>Удлинитель латунный 1/2" 25  мм "ViEiR" (300/10шт)</t>
  </si>
  <si>
    <t>Удлинитель латунный 1/2" 90  мм "ViEiR" (120/5шт)</t>
  </si>
  <si>
    <t>Удлинитель латунный 1/2"100 мм "ViEiR" (120/5шт)</t>
  </si>
  <si>
    <t>Удлинитель латунный  3/4"  "VIEIR"</t>
  </si>
  <si>
    <t>Удлинитель латунный  1"  "VIEIR"</t>
  </si>
  <si>
    <t>Удлинитель латунный  Сгон "VIEIR"</t>
  </si>
  <si>
    <t>РЕЗЬБОВЫЕ ФИТИНГИ "VIEIR"</t>
  </si>
  <si>
    <t>Газовая арматура "VIEIR"</t>
  </si>
  <si>
    <t>Эксцентрик для смесителя   "VIEIR"</t>
  </si>
  <si>
    <t>Эксцентрик для смесителя "VIEIR"</t>
  </si>
  <si>
    <t>ЭКСЦЕНТРИК 1/2"M x 3/4"M  "ViEiR" (48/1пар)</t>
  </si>
  <si>
    <t>ЭКСЦЕНТРИК 1/2"M x 3/4"M  "ViEiR" (30/1пар)</t>
  </si>
  <si>
    <t>Крестовина  "VIEIR"</t>
  </si>
  <si>
    <t>Крестовина 1/2г*1/2г*1/2г*1/2г "ViEiR" (100/10шт)</t>
  </si>
  <si>
    <t>Крестовина 3/4г*3/4г*3/4г*3/4г "ViEiR" (60/5шт)</t>
  </si>
  <si>
    <t>Крестовина 1г*1г*1г*1г "ViEiR" (30/2шт)</t>
  </si>
  <si>
    <t>Фитинги для трубы ПНД  "VIEIR"</t>
  </si>
  <si>
    <t>Адаптер скважинный "VIEIR"</t>
  </si>
  <si>
    <t>Адаптер скважинный 1"  "ViEiR" (12шт)</t>
  </si>
  <si>
    <t>Ниппель переходной "VIEIR"</t>
  </si>
  <si>
    <t>Ниппель переходной  S3/8 ш * 1/4ш "ViEiR" (600/20шт)</t>
  </si>
  <si>
    <t>Ниппель переходной  S1/2ш *1/4ш "ViEiR" (600/20шт)</t>
  </si>
  <si>
    <t>Ниппель переходной  S1 ш *1/2ш "ViEiR" (140/10шт)</t>
  </si>
  <si>
    <t>Ниппель переходной S 1 ш* 3/4ш "ViEiR" (140/10шт)</t>
  </si>
  <si>
    <t>Ниппель переходной  S11/4ш *1/2ш "ViEiR" (100/10шт)</t>
  </si>
  <si>
    <t>Ниппель переходной  S11/4ш *3/4ш "ViEiR" (100/10шт)</t>
  </si>
  <si>
    <t>Ниппель переходной  S11/2ш * 1/2ш  "ViEiR" (80/5шт)</t>
  </si>
  <si>
    <t>Ниппель переходной  S11/2ш *3/4ш "ViEiR" (60/5шт)</t>
  </si>
  <si>
    <t>Ниппель переходной  S11/2ш *1ш "ViEiR" (60/5шт)</t>
  </si>
  <si>
    <t>Ниппель переходной S 11/2ш *11/4ш "ViEiR" (60/5шт)</t>
  </si>
  <si>
    <t>Ниппель переходной  S2ш * 3/4ш "ViEiR" (50/5шт)</t>
  </si>
  <si>
    <t>Ниппель переходной S 2ш * 1ш "ViEiR" (40/5шт)</t>
  </si>
  <si>
    <t>Ниппель переходной  S2ш * 11/4ш "ViEiR" (40/5шт)</t>
  </si>
  <si>
    <t>Ниппель "VIEIR"</t>
  </si>
  <si>
    <t>Ниппель S3/8ш * 3/8ш "ViEiR"(500/10шт)</t>
  </si>
  <si>
    <t>Ниппель S1/2ш * 1/2ш "ViEiR"(400/10шт)</t>
  </si>
  <si>
    <t>Ниппель S1/2ш * 1/2ш "ViEiR" удлиненный (350/10шт)</t>
  </si>
  <si>
    <t>Ниппель S3/4ш* 3/4ш "ViEiR"(220/10шт)</t>
  </si>
  <si>
    <t>Ниппель S1 ш* 1ш"ViEiR"(120/10шт)</t>
  </si>
  <si>
    <t>Ниппель S11/2 ш* 11/2ш "ViEiR"(45/5шт)</t>
  </si>
  <si>
    <t>НиппельS 2 ш* 2ш "ViEiR"(30/2шт)</t>
  </si>
  <si>
    <t>Переходник "VIEIR"</t>
  </si>
  <si>
    <t>Переходник S3/8 г * 1/4 ш "ViEiR" (600/20шт)</t>
  </si>
  <si>
    <t>Переходник S1/2 г * 1/4 ш "ViEiR" (400/20шт)</t>
  </si>
  <si>
    <t>Переходник S1/2 г *3/8 ш "ViEiR" (400/20шт)</t>
  </si>
  <si>
    <t>ПереходникS 1/2 ш * 3/4 г"ViEiR" (300/10шт)</t>
  </si>
  <si>
    <t>Переходник S1 г * 1/2 ш "ViEiR" (180/10шт)</t>
  </si>
  <si>
    <t>Переходник S1 г * 3/4 ш "ViEiR" (160/10шт)</t>
  </si>
  <si>
    <t>Переходник S1 1/4 г * 3/4 ш "ViEiR" (100/5шт)</t>
  </si>
  <si>
    <t>Переходник S1 1/2 г * 1/2 ш "ViEiR" (80/5шт)</t>
  </si>
  <si>
    <t>Переходник S1 1/2 г * 1 ш "ViEiR" (75/5шт)</t>
  </si>
  <si>
    <t>Переходник S2  г * 3/4 ш "ViEiR" (50/5шт)</t>
  </si>
  <si>
    <t>Переходник S2 г * 1 ш "ViEiR" (50/5шт)</t>
  </si>
  <si>
    <t>Переходник S2 г * 1 1/4 ш "ViEiR" (50/5шт)</t>
  </si>
  <si>
    <t>Переходник S2 г * 1 1/2 ш "ViEiR" (50/5шт)</t>
  </si>
  <si>
    <t xml:space="preserve">   Переходник для фильтра "VIEIR"</t>
  </si>
  <si>
    <t>Переходник для фильтра "ViEiR" (500/10шт)</t>
  </si>
  <si>
    <t xml:space="preserve">    Муфта "VIEIR"</t>
  </si>
  <si>
    <t>Муфта S1/2 г * 3/8 г "ViEiR"  (260/10шт)</t>
  </si>
  <si>
    <t>Муфта S1/2 г * 3/4 г "ViEiR"  (300/10шт)</t>
  </si>
  <si>
    <t>Муфта S1 1/4 г * 1 г "ViEiR"  (70/5шт)</t>
  </si>
  <si>
    <t>Муфта S2 г * 1 1/4 г"ViEiR"(40/5шт)</t>
  </si>
  <si>
    <t>МуфтаS 3/4 г * 3/4 г "ViEiR"  (160/10шт)</t>
  </si>
  <si>
    <t>МуфтаS 1 1/2 г * 1 1/2 г"ViEiR"  (40/4шт)</t>
  </si>
  <si>
    <t>МуфтаS 2 г * 2 г"ViEiR"  (24/2шт)</t>
  </si>
  <si>
    <t>Планки установочные "VIEIR"</t>
  </si>
  <si>
    <t>Планка установочная с 2-мя  уголками 1/2 Г Г "ViEiR" (50шт)</t>
  </si>
  <si>
    <t>Планка установочная с 2-мя  уголками 16 Ц * 1/2 Г "ViEiR" (40шт)</t>
  </si>
  <si>
    <t xml:space="preserve">        Уголок "VIEIR"</t>
  </si>
  <si>
    <t>Уголок установочный L1/2F*1/2F "ViEiR"(120/10шт)</t>
  </si>
  <si>
    <t>Уголок L1/2 г * 1/2 г "ViEiR"(160/10шт)</t>
  </si>
  <si>
    <t>УголокL 1 г * 1 г "ViEiR"(50/5шт)</t>
  </si>
  <si>
    <t>Уголок L1 1/4 г * 1 1/4 г "ViEiR"(30/3шт)</t>
  </si>
  <si>
    <t>Уголок L1 1/2 г * 1 1/2 г "ViEiR"(24/2шт)</t>
  </si>
  <si>
    <t>Уголок L2 г * 2 г "ViEiR"(12/1шт)</t>
  </si>
  <si>
    <t>Уголок L1/2 ш * 1 г "ViEiR"(80/5шт)</t>
  </si>
  <si>
    <t>Уголок L1/2 ш * 1/2 ш "ViEiR"(140/10шт)</t>
  </si>
  <si>
    <t>Уголок L3/4 ш * 3/4 ш "ViEiR"(100/10шт)</t>
  </si>
  <si>
    <t>Уголок L1 ш * 1 ш "ViEiR"(50/5шт)</t>
  </si>
  <si>
    <t>Тройник T1/2ш*1/2ш*1/2ш "ViEiR"(100/10шт)</t>
  </si>
  <si>
    <t>Тройник  T3/4ш*3/4ш*3/4ш "ViEiR"(60/5шт)</t>
  </si>
  <si>
    <t>Тройник  T1ш*1ш*1ш "ViEiR"(30/10шт)</t>
  </si>
  <si>
    <t>Тройник  T1/2г*1/2г*1/2г "ViEiR"(100/10шт)</t>
  </si>
  <si>
    <t>Тройник  T3/4г*3/4г*3/4г "ViEiR"(80/5шт)</t>
  </si>
  <si>
    <t>Тройник  T1г*1г*1г "ViEiR"(50/5шт)</t>
  </si>
  <si>
    <t>Тройник  T11/4г*11/4г*11/4г "ViEiR"(30/2шт)</t>
  </si>
  <si>
    <t>Тройник  T11/2г*11/2г*11/2г "ViEiR"(22/2шт)</t>
  </si>
  <si>
    <t>Тройник  T1г*1/2г*1г "ViEiR"(60/5шт)</t>
  </si>
  <si>
    <t>Тройник  T1г*3/4г*1г "ViEiR"(40/5шт)</t>
  </si>
  <si>
    <t>Тройник  T11/4г*1г*11/4г "ViEiR"(30/2шт)</t>
  </si>
  <si>
    <t>Тройник  T1/2ш*1/2ш*1/2г "ViEiR"(100/10шт)</t>
  </si>
  <si>
    <t>Тройник  T1/2г*1/2ш*1/2г "ViEiR"(100/10шт)</t>
  </si>
  <si>
    <t>Тройник  T1/2г*1/2г*1/2ш "ViEiR"(100/10шт)</t>
  </si>
  <si>
    <t>Тройник  T1/2ш*1/2г*1/2ш "ViEiR"(100/10шт)</t>
  </si>
  <si>
    <t>Тройник  T3/4г*1/2ш*3/4г "ViEiR"(80/5шт)</t>
  </si>
  <si>
    <t>Тройник  T3/4ш*1/2г*3/4ш "ViEiR"(80/5шт)</t>
  </si>
  <si>
    <t>Тройник  T3/4ш*3/4ш*3/4г "ViEiR"(80/5шт)</t>
  </si>
  <si>
    <t>Тройник  T3/4г*3/4ш*3/4г"ViEiR"(80/5шт)</t>
  </si>
  <si>
    <t>Футорка "VIEIR"</t>
  </si>
  <si>
    <t>Футорка BX 1/2 ш * 1/4 г "ViEiR"(600/20шт)</t>
  </si>
  <si>
    <t>Футорка BX 1/2 ш * 3/8 г "ViEiR"(600/20шт)</t>
  </si>
  <si>
    <t>Футорка BX 1 ш * 1/2 г "ViEiR"(200/10шт)</t>
  </si>
  <si>
    <t>Футорка BX 1 ш * 3/4 г "ViEiR"(200/10шт)</t>
  </si>
  <si>
    <t>Футорка BX 1 1/4ш * 3/4 г "ViEiR"(100/5шт)</t>
  </si>
  <si>
    <t>Футорка BX 1 1/4 ш * 1 г "ViEiR"(100/5шт)</t>
  </si>
  <si>
    <t>Футорка BX 1 1/2 ш * 1 1/4 г "ViEiR"(80/5шт)</t>
  </si>
  <si>
    <t>Футорка BX 2 ш * 1г "ViEiR"(50/5шт)</t>
  </si>
  <si>
    <t>Футорка BX 2 ш * 1 1/4 г "ViEiR"(50/5шт)</t>
  </si>
  <si>
    <t>Футорка BX2 ш * 1 1/2 г "ViEiR"(50/5шт)</t>
  </si>
  <si>
    <t>Американка прямая под прокладку г/ш"VIEIR"</t>
  </si>
  <si>
    <t xml:space="preserve"> Американка прямая под прокладку - S1/2F*1/2M "ViEiR"(150/10шт)</t>
  </si>
  <si>
    <t>Американка прямая под прокладку -S3/4F*3/4M "ViEiR"(80/10шт)</t>
  </si>
  <si>
    <t xml:space="preserve"> Американка прямая под прокладку -S1F*1M "ViEiR"(50/5шт)</t>
  </si>
  <si>
    <t xml:space="preserve"> Американка прямая под прокладку - S1 1/4F*1 1/4M "ViEiR"(36/4шт)</t>
  </si>
  <si>
    <t xml:space="preserve"> Американка прямая под прокладку - S1 1/2F*1 1/2M "ViEiR"(24/2шт)</t>
  </si>
  <si>
    <t xml:space="preserve"> Американка прямая под прокладку - S2F*2M "ViEiR"(16/2шт)</t>
  </si>
  <si>
    <t>Американка угловая г/ш"VIEIR"</t>
  </si>
  <si>
    <t xml:space="preserve"> Американка угловая S1/2F*1/2M "ViEiR"(100/10шт)</t>
  </si>
  <si>
    <t xml:space="preserve"> Американка угловая S3/4F*3/4M "ViEiR"(70/5шт)</t>
  </si>
  <si>
    <t xml:space="preserve"> Американка угловая S1F*1M "ViEiR"(32/4шт)</t>
  </si>
  <si>
    <t xml:space="preserve"> Американка угловая S11/4F*11/4M "ViEiR"(20/2шт)</t>
  </si>
  <si>
    <t>Американка конусная г/ш"VIEIR"</t>
  </si>
  <si>
    <t xml:space="preserve"> Американка конусная S1/2F*1/2M "ViEiR"(150/10шт)</t>
  </si>
  <si>
    <t xml:space="preserve"> Американка конусная S3/4F*3/4M "ViEiR"(80/10шт)</t>
  </si>
  <si>
    <t xml:space="preserve"> Американка конусная S1F*1M "ViEiR"(50/5шт)</t>
  </si>
  <si>
    <t xml:space="preserve"> Американка конусная S11/4F*11/4M "ViEiR"(36/4шт)</t>
  </si>
  <si>
    <t xml:space="preserve"> Американка конусная S11/2F*11/2M "ViEiR"(24/2шт)</t>
  </si>
  <si>
    <t xml:space="preserve"> Американка конусная S2F*2M "ViEiR"(16/2шт)</t>
  </si>
  <si>
    <t>Американка прямая г/г "VIEIR"</t>
  </si>
  <si>
    <t xml:space="preserve"> Американка  S1/2F*1/2F"ViEiR"(150/10шт)</t>
  </si>
  <si>
    <t xml:space="preserve"> Американка  S1F*1F"ViEiR"(50/5шт)</t>
  </si>
  <si>
    <t xml:space="preserve"> Американка  S2F*2F"ViEiR"(20/2шт)</t>
  </si>
  <si>
    <t>Американка прямая ш/ш "VIEIR"</t>
  </si>
  <si>
    <t>Заглушка DT1/2 ш "ViEiR"(800/20шт)</t>
  </si>
  <si>
    <t>ЗаглушкаDT 1 ш "ViEiR"(240/10шт)</t>
  </si>
  <si>
    <t>Заглушка DT1 1/2 ш "ViEiR"(100/10шт)</t>
  </si>
  <si>
    <t>Заглушка DT2 ш "ViEiR"(60/5шт)</t>
  </si>
  <si>
    <t>Заглушка GM1/2 г "ViEiR"(600/20шт)</t>
  </si>
  <si>
    <t>ЗаглушкаGM 3/4 г "ViEiR"(360/10шт)</t>
  </si>
  <si>
    <t>Заглушка GM1 г "ViEiR"(240/10шт)</t>
  </si>
  <si>
    <t>Заглушка GM1 1/4 г"ViEiR"(150/10шт)</t>
  </si>
  <si>
    <t>Заглушка GM1 1/2 г"ViEiR"(100/10шт)</t>
  </si>
  <si>
    <t>Заглушка GM2 г"ViEiR"(60/2шт)</t>
  </si>
  <si>
    <t>Контрогайка "VIEIR"</t>
  </si>
  <si>
    <t>Контргайка с бортиком DF-1/2 г "VIEIR" (800/25шт)</t>
  </si>
  <si>
    <t>Контргайка с бортиком DF-3/4 г "VIEIR"  (500/20шт)</t>
  </si>
  <si>
    <t>Контргайка с бортиком DF-1г "VIEIR" (400/20шт)</t>
  </si>
  <si>
    <t>Контргайка с бортиком DF-11/4 г "VIEIR"(250/10шт)</t>
  </si>
  <si>
    <t>Контргайка с бортиком DF-11/2г "VIEIR" (100/10шт)</t>
  </si>
  <si>
    <t>Контргайка без бортики DF-1/2 г "VIEIR" (1200/10шт)</t>
  </si>
  <si>
    <t>Контргайка без бортики DF-3/4 г "VIEIR"  (900/10шт)</t>
  </si>
  <si>
    <t>Врезка для бочки "VIEIR"</t>
  </si>
  <si>
    <t xml:space="preserve">Врезка для бочки 1" "VIEIR"(100/5шт) </t>
  </si>
  <si>
    <t xml:space="preserve">    Пятерник для насоса"VIEIR"</t>
  </si>
  <si>
    <t>Пятерник для насоса 1"*80  "ViEiR"(30/2шт)</t>
  </si>
  <si>
    <t xml:space="preserve">Штуцер с наружной резьбой </t>
  </si>
  <si>
    <t>Штуцер 1/4" ш x 10латунь"ViEiR" (600/10шт)</t>
  </si>
  <si>
    <t>Штуцер 1/4" ш x 12латунь"ViEiR" (600/10шт)</t>
  </si>
  <si>
    <t>Штуцер 1/4" ш x 14латунь"ViEiR" (600/10шт)</t>
  </si>
  <si>
    <t>Штуцер 1/2" ш x 8 латунь"ViEiR" (400/10шт)</t>
  </si>
  <si>
    <t>Штуцер 1/2" ш x 9 латунь"ViEiR" (400/10шт)</t>
  </si>
  <si>
    <t>Штуцер 1/2" ш x 10латунь"ViEiR" (400/10шт)</t>
  </si>
  <si>
    <t>Штуцер 1/2" ш x 12 латунь"ViEiR" (400/10шт)</t>
  </si>
  <si>
    <t>Штуцер 1/2" ш x 14латунь"ViEiR" (400/10шт)</t>
  </si>
  <si>
    <t>Штуцер 1/2" ш x 16 латунь"ViEiR" (350/10шт)</t>
  </si>
  <si>
    <t>Штуцер 1/2" ш x 18 латунь"ViEiR" (350/10шт)</t>
  </si>
  <si>
    <t>Штуцер 1/2" ш x 20латунь"ViEiR" (300/10шт)</t>
  </si>
  <si>
    <t>Штуцер 3/4" ш x 14латунь"ViEiR" (270/10шт)</t>
  </si>
  <si>
    <t>Штуцер 3/4" ш x 16латунь"ViEiR" (240/10шт)</t>
  </si>
  <si>
    <t>Штуцер 3/4" ш x 18латунь"ViEiR" (240/10шт)</t>
  </si>
  <si>
    <t>Штуцер 3/4" ш x 20латунь"ViEiR" (240/10шт)</t>
  </si>
  <si>
    <t>Штуцер 3/4" ш x 25латунь "ViEiR" (200/10шт)</t>
  </si>
  <si>
    <t>Штуцер 1" ш x 20латунь"ViEiR" (180/10шт)</t>
  </si>
  <si>
    <t>Штуцер 1" ш x 25латунь"ViEiR" (150/10шт)</t>
  </si>
  <si>
    <t>Штуцер 1" ш x 32латунь"ViEiR" (130/10шт)</t>
  </si>
  <si>
    <t>Штуцер 1 1/4" ш x 32латунь"ViEiR" (90/10шт)</t>
  </si>
  <si>
    <t>Штуцер 2" ш x 50латунь"ViEiR" (30/2шт)</t>
  </si>
  <si>
    <t xml:space="preserve">Штуцер с внутренней  резьбой </t>
  </si>
  <si>
    <t>Штуцер  1/2" г х 9латунь "ViEiR" (400/10шт)</t>
  </si>
  <si>
    <t>Штуцер  1/2" г х 10 латунь "ViEiR" (400/10шт)</t>
  </si>
  <si>
    <t>Штуцер  1/2" г х 12латунь "ViEiR" (400/10шт)</t>
  </si>
  <si>
    <t>Штуцер  1/2" г х 14 латунь "ViEiR" (400/10шт)</t>
  </si>
  <si>
    <t xml:space="preserve"> Штуцер  1/2" г х 16 латунь "ViEiR" (350/10шт)</t>
  </si>
  <si>
    <t>Штуцер   1/2" г х 18 латунь "ViEiR" (350/10шт)</t>
  </si>
  <si>
    <t>Штуцер   1/2" г х 20 латунь "ViEiR" (300/10шт)</t>
  </si>
  <si>
    <t>Штуцер  3/4" г х 14 латунь "ViEiR" (270/10шт)</t>
  </si>
  <si>
    <t>Штуцер  3/4" г х 16 латунь "ViEiR" (240/10шт)</t>
  </si>
  <si>
    <t>Штуцер  3/4" г х 18 латунь "ViEiR" (240/10шт)</t>
  </si>
  <si>
    <t>Штуцер  3/4" г х 20 латунь "ViEiR" (240/10шт)</t>
  </si>
  <si>
    <t>Штуцер  3/4" г х 25латунь "ViEiR" (200/10шт)</t>
  </si>
  <si>
    <t>Штуцер  1" г х 20латунь "ViEiR" (180/10шт)</t>
  </si>
  <si>
    <t>Штуцер  1" г х 25латунь "ViEiR" (150/5шт)</t>
  </si>
  <si>
    <t>Штуцер  1" г х 32латунь "ViEiR" (130/5шт)</t>
  </si>
  <si>
    <t>Штуцер  11/4" г х 32латунь "ViEiR" (90/5шт)</t>
  </si>
  <si>
    <t>Штуцер  11/2" г х 40латунь "ViEiR" (50/5шт)</t>
  </si>
  <si>
    <t>Штуцер  2" г х 50латунь "ViEiR" (28/2шт)</t>
  </si>
  <si>
    <t xml:space="preserve">Штуцер разъёмный "VIEIR" 1/2* (250/5пар) </t>
  </si>
  <si>
    <t xml:space="preserve">Штуцер разъёмный "VIEIR" 1* (75/5пар) </t>
  </si>
  <si>
    <t>Штуцер неразъемный "ViEiR" 1/2* двойной (500/10шт)</t>
  </si>
  <si>
    <t>Штуцер неразъемный "ViEiR" 3/4* двойной (250/10шт)</t>
  </si>
  <si>
    <t>Штуцер неразъемный "ViEiR" 1* двойной (180/10шт)</t>
  </si>
  <si>
    <t xml:space="preserve">Душевой  трап  "VIEIR" </t>
  </si>
  <si>
    <t>Поворотный душевой трап с сухим затвором (360°)- 500 мм "VIEIR" (4шт)</t>
  </si>
  <si>
    <t>Душевой трап с сухим затвором- 500 мм "VIEIR" (4шт)</t>
  </si>
  <si>
    <t>Душевой трап с сухим затвором- 600 мм "VIEIR" (4шт)</t>
  </si>
  <si>
    <t>Душевой трап с сухим затвором- 700 мм "VIEIR" (4шт)</t>
  </si>
  <si>
    <t>Душевой трап с сухим затвором- 800 мм "VIEIR" (4шт)</t>
  </si>
  <si>
    <t>Душевой трап с сухим затвором- 900 мм "VIEIR" (4шт)</t>
  </si>
  <si>
    <t>Душевой лоток под плитку - 500 мм "VIEIR" (4шт)</t>
  </si>
  <si>
    <t>Душевой лоток под плитку - 600 мм "VIEIR" (4шт)</t>
  </si>
  <si>
    <t>Душевой лоток под плитку - 700 мм "VIEIR" (4шт)</t>
  </si>
  <si>
    <t>Душевой лоток под плитку - 800 мм "VIEIR" (4шт)</t>
  </si>
  <si>
    <t>Душевой трап с сухим затвором 100*100 мм  "VIEIR" (40шт)</t>
  </si>
  <si>
    <t>Душевой трап с сухим затвором 150*150 мм  "VIEIR" (40шт)</t>
  </si>
  <si>
    <t>Душевой трап с сухим затвором 150*150 мм НЕРЖАВЕЙКА "VIEIR" (20шт)</t>
  </si>
  <si>
    <t>Душевой трап с сухим затвором 200*200 мм НЕРЖАВЕЙКА "VIEIR" (20шт)</t>
  </si>
  <si>
    <t xml:space="preserve">Донный клапан   "VIEIR" </t>
  </si>
  <si>
    <t>Донный клапан ЛАТУНЬ "VIEIR" (50шт)</t>
  </si>
  <si>
    <t>Донный клапан ЛАТУНЬ"VIEIR" (50шт)</t>
  </si>
  <si>
    <t>Донный клапан НЕРЖАВЕЙКА "VIEIR" (50шт)</t>
  </si>
  <si>
    <t>VER25</t>
  </si>
  <si>
    <t>VER26</t>
  </si>
  <si>
    <t xml:space="preserve"> Обвязка для ванны</t>
  </si>
  <si>
    <t>VRQ30</t>
  </si>
  <si>
    <t xml:space="preserve"> Обвязка для ванны ( ПОЛУАВТОМАТ ) ЛАТУНЬ "VIEIR" (10шт)</t>
  </si>
  <si>
    <t>VRQ31</t>
  </si>
  <si>
    <t xml:space="preserve"> Обвязка для ванны ( АВТОМАТ )  ЛАТУНЬ "VIEIR" (10шт)</t>
  </si>
  <si>
    <t>VRQ32</t>
  </si>
  <si>
    <t xml:space="preserve"> Обвязка для ванны  "VIEIR" (20шт)</t>
  </si>
  <si>
    <t>VRQ33</t>
  </si>
  <si>
    <t>Колено "VIEIR" (40шт)</t>
  </si>
  <si>
    <t xml:space="preserve">Обвязка для ванны пластиковая полуавтомат "VIEIR" (25шт) </t>
  </si>
  <si>
    <t>Сифон</t>
  </si>
  <si>
    <t>VRQ34</t>
  </si>
  <si>
    <t>Сифон "VIEIR" (20шт)</t>
  </si>
  <si>
    <t>VRQ35</t>
  </si>
  <si>
    <t>VRQ36</t>
  </si>
  <si>
    <t xml:space="preserve">Арматура для унитаза </t>
  </si>
  <si>
    <t>Поплавок для бачка унитаза 6" "VIEIR"  (50шт)</t>
  </si>
  <si>
    <t>Поплавок для бачка унитаза 8" "VIEIR"  (25шт)</t>
  </si>
  <si>
    <t>Поплавок для бачка унитаза 41/2" "VIEIR"  (50шт)</t>
  </si>
  <si>
    <t>Арматура для бачка унитаза УНИВЕРСАЛЬНЫЙ "VIEIR"  (16шт)</t>
  </si>
  <si>
    <t>Сливной механизм УНИВЕРСАЛЬНЫЙ "VIEIR"  (20шт)</t>
  </si>
  <si>
    <t>Клапан наливной УНИВЕРСАЛЬНЫЙ "VIEIR"  (30шт)</t>
  </si>
  <si>
    <t xml:space="preserve">Клапан для унитаза  ЛАТУНЬ "VIEIR"  (40шт)  </t>
  </si>
  <si>
    <t xml:space="preserve">Клапан арматура для унитаза  ЛАТУНЬ "VIEIR"  (30шт) </t>
  </si>
  <si>
    <t xml:space="preserve">Комплект арматура для унитаза ЛАТУНЬ"VIEIR"  (20шт)  </t>
  </si>
  <si>
    <t>Комплект арматура для унитаза "VIEIR"  (30шт)</t>
  </si>
  <si>
    <t xml:space="preserve">Гофра для унитаза армированная "ViEiR"         </t>
  </si>
  <si>
    <t xml:space="preserve">Фановая раздвижная гофрированная труба 230-440мм"VER-PRO" (20шт) </t>
  </si>
  <si>
    <t xml:space="preserve">Гофра для унитаза армированная "ViEiR" (30шт) </t>
  </si>
  <si>
    <t xml:space="preserve">Гофра для унитаза армированная ПРЯМАЯ "ViEiR" (60шт) </t>
  </si>
  <si>
    <t xml:space="preserve">Гофра для унитаза армированная УГЛОВАЯ "ViEiR" (60шт) </t>
  </si>
  <si>
    <t>Фильтры для воды "АКВАСТИЛЬ"</t>
  </si>
  <si>
    <t>Смстемы умягчения воды "АКВАСТИЛЬ"  (1шт)</t>
  </si>
  <si>
    <t xml:space="preserve"> Фильтр колбовый  1/2"  "АКВАСТИЛЬ"  (8шт)</t>
  </si>
  <si>
    <t xml:space="preserve"> Фильтр колбовый  3/4"  "АКВАСТИЛЬ "(8шт)</t>
  </si>
  <si>
    <t xml:space="preserve"> Фильтр колбовый  1"  "АКВАСТИЛЬ" (8шт)</t>
  </si>
  <si>
    <t xml:space="preserve"> Фильтр колбовый магистральный +картридж F-06 10 л. (4шт)</t>
  </si>
  <si>
    <t>Фильтр колбовый магистральный+картридж F-06 20 л. (4шт)</t>
  </si>
  <si>
    <t>Фильтр колбовый магистральный +картридж F-06 10 л лрозр. (4шт)</t>
  </si>
  <si>
    <t>Фильтр колбовый магистральный +картридж F-06 20 л лрозр. (4шт)</t>
  </si>
  <si>
    <t xml:space="preserve"> Фильтр колбовый магистральный +картридж ДВОЙНОЙ  F-06 10 л. (1шт)</t>
  </si>
  <si>
    <t xml:space="preserve"> Фильтр колбовый магистральный +картридж ТРОЙНОЙ  F-06 10 л. (1шт)</t>
  </si>
  <si>
    <t xml:space="preserve"> Фильтр колбовый магистральный +картридж ДВОЙНОЙ  F-06 20 л. (1шт)</t>
  </si>
  <si>
    <t xml:space="preserve"> Фильтр колбовый магистральный +картридж ТРОЙНОЙ  F-06 20 л. (1шт)</t>
  </si>
  <si>
    <t xml:space="preserve"> Фильтр колбовый магистральный +картридж ДВОЙНОЙ С ПОДСТАВКОЙ  F-06 10 л. (1шт)</t>
  </si>
  <si>
    <t xml:space="preserve"> Фильтр колбовый магистральный +картридж ТРОЙНОЙ С ПОДСТАВКОЙ F-06 10 л. (1шт)</t>
  </si>
  <si>
    <t xml:space="preserve"> Фильтр колбовый магистральный +картридж ДВОЙНОЙ С ПОДСТАВКОЙ  F-06 20 л. (1шт)</t>
  </si>
  <si>
    <t xml:space="preserve"> Фильтр колбовый магистральный +картридж ТРОЙНОЙ С ПОДСТАВКОЙ F-06 20 л. (1шт)</t>
  </si>
  <si>
    <t>Фильтр колбовый магистральный +картридж "Аквастиль"Аквастиль" 10л     "НЕРЖАВЕЙКИ"для горячих и холодных воды (6 шт)</t>
  </si>
  <si>
    <t>Фильтр колбовый магистральный +картридж "Аквастиль"Аквастиль" 20л     "НЕРЖАВЕЙКИ"для горячих и холодных воды (6 шт)</t>
  </si>
  <si>
    <t>Магистр фильтр "Аквастиль" F01-1" гор.воды (12 шт)</t>
  </si>
  <si>
    <t>Магистр фильтр "Аквастиль" F01-1/2"гор.воды(12 шт)</t>
  </si>
  <si>
    <t>Магистр фильтр "Аквастиль" F01-3/4"гор.вод.(12 шт)</t>
  </si>
  <si>
    <t>Фильтр колбовый1/2" для стир.машины с картр.ppw МИНИ. "АКВАСТИЛЬ"(40ш)</t>
  </si>
  <si>
    <t xml:space="preserve"> Фильтр колбовый3/4" для стир.машины с картр.ppw МИНИ. "АКВАСТИЛЬ"(40ш)</t>
  </si>
  <si>
    <t xml:space="preserve"> Фильтр колбовый  1/2" для стир. машины с полифосфатом  унив.  "АКВАСТИЛЬ"  (24шт)</t>
  </si>
  <si>
    <t xml:space="preserve"> Фильтр колбовый  1/2" для стир. машины с полифосфатом угловой "АКВАСТИЛЬ"  (50шт)</t>
  </si>
  <si>
    <t xml:space="preserve"> Фильтр колбовый  3/4" для стир. машины с полифосфатом  унив.  "АКВАСТИЛЬ"  (24шт)</t>
  </si>
  <si>
    <t>Набор картриджей для трёхступенчатого фильтра (10шт)</t>
  </si>
  <si>
    <t>Набор картриджей для четырёхступенчатого фильтра(10шт)</t>
  </si>
  <si>
    <t>Набор картриджей для пятиступенчатого фильтра (10шт)</t>
  </si>
  <si>
    <t>Набор картриджей 3-ой LUX для водопров.воды (10шт)</t>
  </si>
  <si>
    <t>Набор картриджей 3-ой LUX для жесткой воды (10шт)</t>
  </si>
  <si>
    <t>Картридж "Аквастиль" Механической очистки А301 (50ш)</t>
  </si>
  <si>
    <t>Картридж "Аквастиль" Сорбционный А303 (25ш)</t>
  </si>
  <si>
    <t>Картридж "Аквастиль" Ионообменная смола А304 (25ш)</t>
  </si>
  <si>
    <t>Картридж "Аквастиль" Угольный прес.  А305 (25ш)</t>
  </si>
  <si>
    <t>Картридж для фильт. NA-10A полифосфатом натрия"АКВАСТИЛЬ"(25шт)</t>
  </si>
  <si>
    <t xml:space="preserve"> Картридж для фильтра "SLIM" СТО 10А угольный (25ш)</t>
  </si>
  <si>
    <t xml:space="preserve"> Картридж для фильтра "ВВ" СТО 10L угольный (12шт)</t>
  </si>
  <si>
    <t>Картридж для фильтра "ВВ" СТО 20L угольный (6шт)</t>
  </si>
  <si>
    <t xml:space="preserve"> Картридж для фильтра "SLIM" UDF 10А уголь гранул (25шт)</t>
  </si>
  <si>
    <t>Картридж для фильтра "BB" UDF 10L уголь гранул (12шт)</t>
  </si>
  <si>
    <t>Картридж для фильтра "BB" UDF 20L уголь гранул (6шт)</t>
  </si>
  <si>
    <t>Картридж для фильтра "FE-10А обезжелезивания  "АКВАСТИЛЬ"   (25шт)</t>
  </si>
  <si>
    <t>Картридж для фильтра ""FE-10L обезжелезивания  "АКВАСТИЛЬ"   (12шт)</t>
  </si>
  <si>
    <t>Картридж для фильтра ""FE-20L обезжелезива.  "АКВАСТИЛЬ"   (6шт)</t>
  </si>
  <si>
    <t>Картридж для фильтра"SM-10А ионообменная смола"АКВАСТИЛЬ"(25шт)</t>
  </si>
  <si>
    <t xml:space="preserve">Картридж Аквастиль"(ионообмен.смола)SM-10L (12 шт) </t>
  </si>
  <si>
    <t xml:space="preserve">Картридж Аквастиль"(ионообмен.смола)SM-20L (6 шт)  </t>
  </si>
  <si>
    <t>Картридж для фильтра "SLIM"PP-10А полипропилен"АКВАСТИЛЬ" (50шт)</t>
  </si>
  <si>
    <t>Картридж для фильтра "ВВ PP-10L полипропилен"АКВАСТИЛЬ"  (12шт)</t>
  </si>
  <si>
    <t>Картридж для фильтра "ВВ" PP-20L полипропилен"АКВАСТИЛЬ" (6шт)</t>
  </si>
  <si>
    <t>Картридж для фильтра "ВВ" PPW-10A ниточный "АКВАСТИЛЬ" (50шт)</t>
  </si>
  <si>
    <t>Картридж для фильтра "ВВ" PPW-10L ниточный "АКВАСТИЛЬ" (6шт)</t>
  </si>
  <si>
    <t>Картридж для фильтра "ВВ" PPW-20L ниточный "АКВАСТИЛЬ" (12шт)</t>
  </si>
  <si>
    <t>Краны для фильтра "АКВАСТИЛЬ"</t>
  </si>
  <si>
    <t xml:space="preserve">К21 Кран для фильтра высокий "АКВАСТИЛЬ" (30шт) </t>
  </si>
  <si>
    <t>К07 Кран для фильтра обычный "АКВАСТИЛЬ" (30шт)</t>
  </si>
  <si>
    <t>Подводка для воды     "АКВАЛЮКС"</t>
  </si>
  <si>
    <t>Трубка для смесители 1/2"   "АКВАЛЮКС"</t>
  </si>
  <si>
    <t>Трубка для смесители 1/2" 50см г. г.  ХРОМ. "АКВАЛЮКС"(50шт)</t>
  </si>
  <si>
    <t>Трубка для смесители 1/2" 60см г. г.  ХРОМ. "АКВАЛЮКС"(50шт)</t>
  </si>
  <si>
    <t>Трубка для смесители 1/2" 80см г. г.  ХРОМ. "АКВАЛЮКС"(50шт)</t>
  </si>
  <si>
    <t>Трубка для смесители 50см F1/2" x M 10 ХРОМ.  "АКВАЛЮКС"(50шт)</t>
  </si>
  <si>
    <t>Трубка для смесители 60см F1/2" x M 10 ХРОМ.  "АКВАЛЮКС"(50шт)</t>
  </si>
  <si>
    <t>Трубка для смесители 80см F1/2" x M 10 ХРОМ.  "АКВАЛЮКС"(50шт)</t>
  </si>
  <si>
    <t>Подводка угловая для стиральной машины 3/4"  "АКВАЛЮКС"</t>
  </si>
  <si>
    <t>Подводка угл.для стирал.машины 3/4" 100см г. г. "АКВАЛЮКС"(100/10шт)</t>
  </si>
  <si>
    <t>Подводка угл.для стирал. машины 3/4" 120см г. г."АКВАЛЮКС"(100/10шт)</t>
  </si>
  <si>
    <t>Подводка угл.для стирал.машины 3/4"150см г. г. "АКВАЛЮКС"(90/10шт)</t>
  </si>
  <si>
    <t>Подводка угл. для стирал.машины 3/4" 200см г. г. "АКВАЛЮКС"(60/10шт)</t>
  </si>
  <si>
    <t>Подводка угл. для стирал.машины 3/4" 250см г. г. "АКВАЛЮКС"(50/10шт)</t>
  </si>
  <si>
    <t>Подводка угл.для стирал. машины 3/4" 300см г. г. "АКВАЛЮКС"(40/10шт)</t>
  </si>
  <si>
    <t>Подводка угл.для стирал. машины 3/4" 350см г. г. "АКВАЛЮКС"(30/10шт)</t>
  </si>
  <si>
    <t>Подводка угл. для стирал. машины 3/4" 400см г. г. "АКВАЛЮКС"(30/10шт)</t>
  </si>
  <si>
    <t>Наливной шланг для стиральной машины  "VIEIR"</t>
  </si>
  <si>
    <t>Наливной шланг для стиральной машины  100см "VIEIR"(120/1шт)</t>
  </si>
  <si>
    <t>Наливной шланг для стиральной машины  150см "VIEIR"(80/1шт)</t>
  </si>
  <si>
    <t>Наливной шланг для стиральной машины  200см "VIEIR"(60/1шт)</t>
  </si>
  <si>
    <t>Наливной шланг для стиральной машины  250см "VIEIR"(50/1шт)</t>
  </si>
  <si>
    <t>Наливной шланг для стиральной машины  300см "VIEIR" (40/1шт)</t>
  </si>
  <si>
    <t>Наливной шланг для стиральной машины  350см "VIEIR" (35/1шт)</t>
  </si>
  <si>
    <t>Наливной шланг для стиральной машины  400см "VIEIR" (30/1шт)</t>
  </si>
  <si>
    <t>Наливной шланг для стиральной машины  500см "VIEIR" (25/1шт)</t>
  </si>
  <si>
    <t>Гигант  1/2"  "АКВАЛЮКС"</t>
  </si>
  <si>
    <t>Гигант 1/2  40см г. г    "АКВАЛЮКС" (100/5шт)</t>
  </si>
  <si>
    <t>Гигант 1/2  40см г. ш    "АКВАЛЮКС" (100/5шт)</t>
  </si>
  <si>
    <t>Гигант 1/2  50см г. г    "АКВАЛЮКС" (100/5шт)</t>
  </si>
  <si>
    <t>Гигант 1/2  50см г. ш   "АКВАЛЮКС"(100/5шт)</t>
  </si>
  <si>
    <t>Гигант 1/2  60см г. г    "АКВАЛЮКС" (100/5шт)</t>
  </si>
  <si>
    <t>Гигант 1/2  60см г. ш   АКВАЛЮКС (100/5шт)</t>
  </si>
  <si>
    <t>Гигант 1/2  80см г. г  "АКВАЛЮКС"   (50/5ш)</t>
  </si>
  <si>
    <t>Гигант 1/2  80см г. ш "АКВАЛЮКС".   (50/5шт)</t>
  </si>
  <si>
    <t>Гигант 1/2  100см г. г. "АКВАЛЮКС"    (50/5шт)</t>
  </si>
  <si>
    <t>Гигант 1/2  100см г. ш. "АКВАЛЮКС"    (50/5шт)</t>
  </si>
  <si>
    <t>Гигант 1/2  120см г. г.  "АКВАЛЮКС" (50/5шт)</t>
  </si>
  <si>
    <t>Гигант 1/2  120см г. ш.  "АКВАЛЮКС" (50/5шт)</t>
  </si>
  <si>
    <t>Гигант 1/2  150см г. г. "АКВАЛЮКС" (20/5шт)</t>
  </si>
  <si>
    <t>Гигант 1/2  150см г. ш.  "АКВАЛЮКС" (20/5шт)</t>
  </si>
  <si>
    <t>Гигант 1/2  200см г. г.    "АКВАЛЮКС" (20/5шт)</t>
  </si>
  <si>
    <t>Гигант 1/2  200см г. ш.   "АКВАЛЮКС" (20/5шт)</t>
  </si>
  <si>
    <t>Гигант  3/4"  "АКВАЛЮКС"</t>
  </si>
  <si>
    <t>Гигант  3/4  40см г. г.  "АКВАЛЮКС" (100/5шт)</t>
  </si>
  <si>
    <t>Гигант  3/4  40см г. ш.  "АКВАЛЮКС" (100/5шт)</t>
  </si>
  <si>
    <t>Гигант  3/4  50см г. г.  "АКВАЛЮКС"  (100/5шт)</t>
  </si>
  <si>
    <t>Гигант  3/4  50см г. ш.  "АКВАЛЮКС" (100/5шт)</t>
  </si>
  <si>
    <t>Гигант  3/4  60см г. г.  "АКВАЛЮКС"  (100/5шт)</t>
  </si>
  <si>
    <t>Гигант  3/4  60см г. ш.  "АКВАЛЮКС" (100/5шт)</t>
  </si>
  <si>
    <t>Гигант  3/4  80см г. г.  "АКВАЛЮКС"  (50/5шт)</t>
  </si>
  <si>
    <t>Гигант  3/4  80см г. ш.  "АКВАЛЮКС" (50/5шт)</t>
  </si>
  <si>
    <t>Гигант  3/4  100см г. г.  "АКВАЛЮКС" (50/5шт)</t>
  </si>
  <si>
    <t>Гигант  3/4  100см г. ш.  "АКВАЛЮКС" (50/5шт)</t>
  </si>
  <si>
    <t>Гигант  3/4  120см г. г.  "АКВАЛЮКС"   (50/5шт)</t>
  </si>
  <si>
    <t>Гигант  3/4  120см г. ш.  "АКВАЛЮКС"  (50/5шт)</t>
  </si>
  <si>
    <t>Гигант  3/4  150см г. г.  "АКВАЛЮКС"  (20/5шт)</t>
  </si>
  <si>
    <t>Гигант  3/4  150см г. ш.  "АКВАЛЮКС" (20/5шт)</t>
  </si>
  <si>
    <t>Гигант  3/4  200см г. г.  "АКВАЛЮКС "   (20/5шт)</t>
  </si>
  <si>
    <t>Гигант  3/4  200см г. ш.  "АКВАЛЮКС "  (20/5шт)</t>
  </si>
  <si>
    <t>Гигант  Прямой  1"  "АКВАЛЮКС"</t>
  </si>
  <si>
    <t>Подводка для воды 1" (гигант) 50см г. г.   "АКВАЛЮКС"  (25шт)</t>
  </si>
  <si>
    <t>Подводка для воды 1" (гигант) 50см г. ш.  "АКВАЛЮКС" (25шт)</t>
  </si>
  <si>
    <t>Подводка для воды 1" (гигант) 60см г. г.  "АКВАЛЮКС"  (25шт)</t>
  </si>
  <si>
    <t>Подводка для воды 1" (гигант) 60см г. ш.  "АКВАЛЮКС" (25шт)</t>
  </si>
  <si>
    <t>Подводка для воды 1" (гигант) 80см г. г.  "АКВАЛЮКС"  (25шт)</t>
  </si>
  <si>
    <t>Подводка для воды 1" (гигант) 80см г. ш.  "АКВАЛЮКС" (25ш)</t>
  </si>
  <si>
    <t>Подводка для воды 1" (гигант) 100см г. г.  "АКВАЛЮКС" (25шт)</t>
  </si>
  <si>
    <t>Подводка для воды 1" (гигант) 100см г. ш. "АКВАЛЮКС" (25шт</t>
  </si>
  <si>
    <t>Подводка для воды 1" (гигант) 120см г. г.  "АКВАЛЮКС" (25ш)</t>
  </si>
  <si>
    <t>Подводка для воды 1" (гигант) 120см г. ш. "АКВАЛЮКС" (25шт)</t>
  </si>
  <si>
    <t>Подводка для воды 1" (гигант) 150см г. г.   "АКВАЛЮКС "  (25ш)</t>
  </si>
  <si>
    <t>Подводка для воды 1" (гигант) 150см г. ш.  "АКВАЛЮКС" (25шт)</t>
  </si>
  <si>
    <t>Подводка для воды 1" (гигант)  200см г. г. " АКВАЛЮКС" (25шт)</t>
  </si>
  <si>
    <t>Подводка для воды 1" (гигант) 200см г. ш.  "АКВАЛЮКС" (25шт)</t>
  </si>
  <si>
    <t>Гигант  Угловой  1"  "АКВАЛЮКС"</t>
  </si>
  <si>
    <t>Подводка для воды угловой 1"  (гигант) 60см г. г.  "АКВАЛЮКС" (25шт)</t>
  </si>
  <si>
    <t>Подводка для воды угловой 1" (гигант) 60см г. м  "АКВАЛЮКС "(25шт)</t>
  </si>
  <si>
    <t>Подводка для воды угловой 1" (гигант) 80см г. г.  АКВАЛЮКС (25шт)</t>
  </si>
  <si>
    <t>Подводка для воды угловой 1" (гигант) 80см г.м. " АКВАЛЮКС" (25шт)</t>
  </si>
  <si>
    <t>Подводка для воды угловой 1" (гигант) 1,0см г. г.  АКВАЛЮКС (25шт)</t>
  </si>
  <si>
    <t>Подводка для воды угловой 1" (гигант) 1.0см г. м  "АКВАЛЮКС" (25шт)</t>
  </si>
  <si>
    <t>Подводка для воды угловой 1" (гигант) 120см г. г.  "АКВАЛЮКС" (25шт)</t>
  </si>
  <si>
    <t>Подводка для воды угловой1" (гигант) 120см г. ш  "АКВАЛЮКС" (25шт)</t>
  </si>
  <si>
    <t>Подводка для воды  "VER-PRO"</t>
  </si>
  <si>
    <t>Подводка для воды  200см г. г.  "VER-PRO" (50/10шт)</t>
  </si>
  <si>
    <t>Подводка для воды  200см г. M.  "VER-PRO" (50/10шт)</t>
  </si>
  <si>
    <t>Подводка для смесителя  "VER-PRO"</t>
  </si>
  <si>
    <t>Подводка для смесителя 40 см  "VER-PRO" (135/5пар)</t>
  </si>
  <si>
    <t>Подводка для смесителя 50 см  "VER-PRO" (105/5пар)</t>
  </si>
  <si>
    <t>Подводка для смесителя 60 см  "VER-PRO" (135/5пар)</t>
  </si>
  <si>
    <t>Подводка для смесителя 80 см  "VER-PRO" (105/5пар)</t>
  </si>
  <si>
    <t>Подводка для смесителя 100 см  "VER-PRO" (105/5пар)</t>
  </si>
  <si>
    <t>Подводка для смесителя 150 см  "VER-PRO" (35/5пар)</t>
  </si>
  <si>
    <t>Подводка для смесителя 200 см  "VER-PRO" (25/5пар)</t>
  </si>
  <si>
    <t>Подводка для воды 1/2"  "Аквалюкс"</t>
  </si>
  <si>
    <t>Подводка для воды 30см г. г.  "АКВАЛЮКС"  (150/10шт)</t>
  </si>
  <si>
    <t>Подводка для воды 30см г. ш.  "АКВАЛЮКС" (150/10шт)</t>
  </si>
  <si>
    <t>Подводка для воды 40см г. г.   "АКВАЛЮКС " (150/10шт)</t>
  </si>
  <si>
    <t>Подводка для воды 40см г. ш.  "АКВАЛЮКС" (150/10шт)</t>
  </si>
  <si>
    <t>Подводка для воды 50см г. г.   "АКВАЛЮКС" (150/10шт)</t>
  </si>
  <si>
    <t>Подводка для воды 50см г. ш.  "АКВАЛЮКС" (150/10шт)</t>
  </si>
  <si>
    <t>Подводка для воды 60см г. г.  "АКВАЛЮКС" (150/10шт)</t>
  </si>
  <si>
    <t>Подводка для воды 60см г. ш. "АКВАЛЮКС "(150/10шт)</t>
  </si>
  <si>
    <t>Подводка для воды 80см г. г. "АКВАЛЮКС" (100/10шт)</t>
  </si>
  <si>
    <t>Подводка для воды 80см г. ш. "АКВАЛЮКС"(100/10шт)</t>
  </si>
  <si>
    <t>Подводка для воды 100см г. г. "АКВАЛЮКС" (100/10шт)</t>
  </si>
  <si>
    <t>Подводка для воды 100см г. ш. "АКВАЛЮКС" (100/10шт)</t>
  </si>
  <si>
    <t>Подводка для воды 120см г. г.  "АКВАЛЮКС" (50/10шт)</t>
  </si>
  <si>
    <t>Подводка для воды 120см г. ш.  "АКВАЛЮКС"(50/10шт)</t>
  </si>
  <si>
    <t>Подводка для воды 150см г. г.  "АКВАЛЮКС" S(50/10шт)</t>
  </si>
  <si>
    <t>Подводка для воды 150см г. ш.  "АКВАЛЮКС" (50/10шт)</t>
  </si>
  <si>
    <t>Подводка для воды 200см г. г.  "АКВАЛЮКС" (50/10шт)</t>
  </si>
  <si>
    <t>Подводка для воды 200см г. ш. "АКВАЛЮКС"(50/10шт)</t>
  </si>
  <si>
    <t>Подводка для воды 300см г. г.  "АКВАЛЮКС"(50/10шт)</t>
  </si>
  <si>
    <t>Подводка для воды 300см г. ш. "АКВАЛЮКС"(20/10шт)</t>
  </si>
  <si>
    <t>Подводка для воды 400см г. г.  "АКВАЛЮКС"(20/10шт)</t>
  </si>
  <si>
    <t>Подводка для воды 400см г. ш. "АКВАЛЮКС" (20/10шт)</t>
  </si>
  <si>
    <t>Подводка для воды 500см г. г.  "АКВАЛЮКС"(20/10шт)</t>
  </si>
  <si>
    <t>Подводка для воды 500см г. ш. "АКВАЛЮКС"(20/10шт)</t>
  </si>
  <si>
    <t>Подводка для смесителя  "Аквалюкс"</t>
  </si>
  <si>
    <t>Подводка для смесителя 40 см  "АКВАЛЮКС" (75/5пар)</t>
  </si>
  <si>
    <t>Подводка для смесителя 50 см  "АКВАЛЮКС"(75/5 пар)</t>
  </si>
  <si>
    <t>Подводка для смесителя 60 см  "АКВАЛЮКС"(75/5 пар)</t>
  </si>
  <si>
    <t>Подводка для смесителя 80 см  "АКВАЛЮКС"(75/5 пар)</t>
  </si>
  <si>
    <t>Подводка для смесителя 100 см  "АКВАЛЮКС"(50/5 пар)</t>
  </si>
  <si>
    <t>Подводка для смесителя 120 см  "АКВАЛЮКС" (25/5 пар)</t>
  </si>
  <si>
    <t>Подводка для смесителя 150 см  "АКВАЛЮКС"(25/5пар)</t>
  </si>
  <si>
    <t>Подводка для смесителя 200 см  "АКВАЛЮКС"(25/5 пар)</t>
  </si>
  <si>
    <t>Подводка для воды в силиконовой оплетке "VIEIR"</t>
  </si>
  <si>
    <t>Подводка для воды в силиконовой оплетке 20см г. г.  "ViEiR" (200/10шт)</t>
  </si>
  <si>
    <t>Подводка для воды в силиконовой оплетке 20см г. ш.  "ViEiR" (200/10шт)</t>
  </si>
  <si>
    <t>Подводка для воды в силиконовой оплетке 30см г. г.  "ViEiR" (150/10шт)</t>
  </si>
  <si>
    <t>Подводка для воды в силиконовой оплетке 30см г. ш.  "ViEiR" (150/10шт)</t>
  </si>
  <si>
    <t>Подводка для воды в силиконовой оплетке 40см г. г.  "ViEiR" (150/10шт)</t>
  </si>
  <si>
    <t>Подводка для воды в силиконовой оплетке 40см г. ш.  "ViEiR" (150/10шт)</t>
  </si>
  <si>
    <t>Подводка для воды в силиконовой оплетке 50см г. г.  "ViEiR "(150/10шт)</t>
  </si>
  <si>
    <t>Подводка для воды в силиконовой оплетке 50см г. ш.  "ViEiR "(150/10шт)</t>
  </si>
  <si>
    <t>Подводка для воды в силиконовой оплетке 60см г. г.  ViEiR "(150/10шт)</t>
  </si>
  <si>
    <t>Подводка для воды в силиконовой оплетке 60см г. ш. " ViEiR "(150/10шт)</t>
  </si>
  <si>
    <t>Подводка для воды в силиконовой оплетке 80см г. г.  "ViEiR" (100/10ш)</t>
  </si>
  <si>
    <t>Подводка для воды в силиконовой оплетке 80см г. ш. " ViEiR" (100/10шт)</t>
  </si>
  <si>
    <t>Подводка для воды в силиконовой оплетке 100см г. г.  "ViEiR "(100/10шт)</t>
  </si>
  <si>
    <t>Подводка для воды в силиконовой оплетке 100см г. ш.  "ViEiR" (100/10шт)</t>
  </si>
  <si>
    <t>Подводка для воды в силиконовой оплетке 120см г. г.  "ViEiR "(50/10шт)</t>
  </si>
  <si>
    <t>Подводка для воды в силиконовой оплетке 120см г. ш.  "ViEiR" (50/10шт)</t>
  </si>
  <si>
    <t>Подводка для воды в силиконовой оплетке 150см г. г. " ViEiR" (50/10шт)</t>
  </si>
  <si>
    <t>Подводка для воды в силиконовой оплетке 150см г. ш.  "ViEiR" (50/10шт)</t>
  </si>
  <si>
    <t>Подводка для воды в силиконовой оплетке 200см г. г.  "ViEiR" (50/10шт)</t>
  </si>
  <si>
    <t>Подводка для воды в силиконовой оплетке 200см г. ш.  "ViEiR" (50/10шт)</t>
  </si>
  <si>
    <t>Подводка для смесителя в силиконовой оплетке   "VIEIR"</t>
  </si>
  <si>
    <t>Подводка для смесителя в силик. оплетке 40см  "ViEiR" (75/5 пар)</t>
  </si>
  <si>
    <t>Подводка для смесителя в силик. оплетке 50см  "ViEiR"(75/5 пар)</t>
  </si>
  <si>
    <t>Подводка для смесителя в силик. оплетке 60см  "ViEiR" (75/5 пар)</t>
  </si>
  <si>
    <t>Подводка для смесителя в силик. оплетке 80см  "ViEiR" (50/5пар)</t>
  </si>
  <si>
    <t>Подводка для смесителя в силик. оплетке 100см  "ViEiR" (50/5пар)</t>
  </si>
  <si>
    <t>Подводка для смесителя в силик. оплетке 120см  "ViEiR" (25/5пар)</t>
  </si>
  <si>
    <t>Подводка для смесителя в силик. оплетке 150см  "ViEiR" (25/5пар)</t>
  </si>
  <si>
    <t xml:space="preserve">Подводка сильфонного типа для газа </t>
  </si>
  <si>
    <t>Подводка сильфонного типа для газа СПГ 1/2"</t>
  </si>
  <si>
    <t>Подводка для газа сильфон. 1/2" 40см. Г.Г.  СПГ   (100шт)</t>
  </si>
  <si>
    <t>Подводка для газа сильфон. 1/2" 40см. Г.Ш.  СПГ  (100шт)</t>
  </si>
  <si>
    <t>Подводка для газа сильфон. 1/2" 50см. Г.Г.  СПГ   (100шт)</t>
  </si>
  <si>
    <t>Подводка для газа сильфон. 1/2" 50см. Г.Ш.  СПГ  (100шт)</t>
  </si>
  <si>
    <t>Подводка для газа сильфон. 1/2" 60см. Г.Г.  СПГ   (100шт)</t>
  </si>
  <si>
    <t>Подводка для газа сильфон. 1/2" 60см. Г.Ш.  СПГ  (100шт)</t>
  </si>
  <si>
    <t>Подводка для газа сильфон. 1/2" 80см. Г.Г. " СПГ"   (100шт)</t>
  </si>
  <si>
    <t>Подводка для газа сильфон. 1/2" 80см. Г.Ш. " СПГ"  (100шт)</t>
  </si>
  <si>
    <t>Подводка для газа сильфон. 1/2" 100см. Г.Г.  "СПГ"   (50шт)</t>
  </si>
  <si>
    <t>Подводка для газа сильфон. 1/2" 100см. Г.Ш.  "СПГ"  (50шт)</t>
  </si>
  <si>
    <t>Подводка для газа сильфон. 1/2" 120см. Г.Г.  "СПГ"   (50шт)</t>
  </si>
  <si>
    <t>Подводка для газа сильфон. 1/2" 120см. Г.Ш.  "СПГ"  (50шт)</t>
  </si>
  <si>
    <t>Подводка для газа сильфон. 1/2" 150см. Г.Г.  " СПГ"   (50шт)</t>
  </si>
  <si>
    <t>Подводка для газа сильфон. 1/2" 150см. Г.Ш.  "СПГ"   (50шт)</t>
  </si>
  <si>
    <t xml:space="preserve">Подводка для газа сильфон. 1/2" 200см. Г.Г.  " СПГ"   (50шт) </t>
  </si>
  <si>
    <t>Подводка для газа сильфон. 1/2" 200см. Г.Ш.  "СПГ"   (50шт)</t>
  </si>
  <si>
    <t xml:space="preserve">Подводка для газа сильфон. 1/2" 250см. Г.Г.  " СПГ"   (50шт) </t>
  </si>
  <si>
    <t>Подводка для газа сильфон. 1/2" 250см. Г.Ш.  "СПГ"   (50шт)</t>
  </si>
  <si>
    <t>Подводка для газа сильфон. 1/2" 400см. Г.Г.  "СПГ"    (20шт)</t>
  </si>
  <si>
    <t>Подводка для газа сильфон. 1/2" 400см. Г.Ш. " СПГ "  (20шт)</t>
  </si>
  <si>
    <t>Подводка для газа сильфон. 1/2" 500см. Г.Г.  "СПГ"    (20шт)</t>
  </si>
  <si>
    <t>Подводка для газа сильфон. 1/2" 500см. Г.Ш.  "СПГ"   (20шт)</t>
  </si>
  <si>
    <t>Подводка сильфонного типа для газа СПГ 3/4"</t>
  </si>
  <si>
    <t>Подводка для газа сильфон. 3/4" 100 см. Г.Г.  "СПГ" (50шт)</t>
  </si>
  <si>
    <t>Подводка для газа сильфон. 3/4" 100 см. Г.Ш.  "СПГ"(50шт)</t>
  </si>
  <si>
    <t>Подводка для газа сильфон. 3/4" 120 см. Г.Г.  "СПГ"  (50шт)</t>
  </si>
  <si>
    <t>Подводка для газа сильфон. 3/4" 120 см. Г.Ш. "СПГ" (50шт)</t>
  </si>
  <si>
    <t>Подводка для газа сильфон. 3/4" 150 см. Г.Г.  "СПГ" (50шт)</t>
  </si>
  <si>
    <t>Подводка для газа сильфон. 3/4" 150 см. Г.Ш. "СПГ" (50шт)</t>
  </si>
  <si>
    <t>Подводка для газа сильфон. 3/4" 300 см. Г.Г.  "СПГ"  (20шт)</t>
  </si>
  <si>
    <t>Подводка для газа сильфон. 3/4" 300 см. Г.Ш. "СПГ " (20шт)</t>
  </si>
  <si>
    <t>Подводка для газа сильфон. 3/4" 400 см. Г.Г.  "СПГ"  (20шт)</t>
  </si>
  <si>
    <t>Подводка для газа сильфон. 3/4" 400 см. Г.Ш. "СПГ"  (20шт)</t>
  </si>
  <si>
    <t>Подводка для газа сильфон. 3/4" 500 см. Г.Г.  "СПГ"  (20шт)</t>
  </si>
  <si>
    <t>Подводка для газа сильфон. 3/4" 500 см. Г.Ш.  "СПГ"  (20шт)</t>
  </si>
  <si>
    <t>Душевые шланги "VIEIR"</t>
  </si>
  <si>
    <t>Шланг для душа арт.31150 (150см) 4-х слойная трубка ПВХ, 5 хлопковых нитей(50шт)</t>
  </si>
  <si>
    <t>Шланг для душа арт.31175 (175см) 4-х слойная трубка ПВХ, 5 хлопковых нитей(50шт)</t>
  </si>
  <si>
    <t>Шланг для душа арт.31200 (200см) 4-х слойная трубка ПВХ, 5 хлопковых нитей(50шт)</t>
  </si>
  <si>
    <t>Шланг для душа арт.32150 (150см) 4-х слойная трубка ПВХ, 8 нитей из полиэстера (50шт)</t>
  </si>
  <si>
    <t>Шланг для душа арт.32175 (175см) 4-х слойная трубка ПВХ, 8 нитей из полиэстера (50шт)</t>
  </si>
  <si>
    <t>Шланг для душа арт.32200 (200см) 4-х слойная трубка ПВХ, 8 нитей из полиэстера (50шт)</t>
  </si>
  <si>
    <t>Шланг для душа металлический арт.33150 (150см) (50шт)</t>
  </si>
  <si>
    <t>Шланг для душа металлический арт.33175 (175см)  (50шт)</t>
  </si>
  <si>
    <t>Шланг для душа металлический арт.33200 (200см) (50шт)</t>
  </si>
  <si>
    <t>Шланг для душа металлический арт.34150 (150см) (50шт)</t>
  </si>
  <si>
    <t>Шланг для душа металлический арт.34175 (175см)  (50шт)</t>
  </si>
  <si>
    <t>Шланг для душа металлический арт.34200 (200см) (50шт)</t>
  </si>
  <si>
    <t>Шланг для душа силиконовый арт.21150 (150см) упак. блистер (50шт)</t>
  </si>
  <si>
    <t>Шланг для душа силиконовый арт.21175 (175см) упак. блистер (50шт)</t>
  </si>
  <si>
    <t>Шланг для душа силиконовый арт.21200 (200см) упак. блистер (50шт)</t>
  </si>
  <si>
    <t>Шланг для душа металлический арт.23150 (150см) упак. блистер (50шт)</t>
  </si>
  <si>
    <t>Шланг для душа  металлический арт.23175 (175см) упак. блистер (50шт)</t>
  </si>
  <si>
    <t>Шланг для душа металлический арт.23200 (200см) упак. блистер (50шт)</t>
  </si>
  <si>
    <t>Шланг для душа металлический арт.24150 (150см) упак. блистер (50шт) LUX</t>
  </si>
  <si>
    <t>Шланг для душа металлический арт.24175 (175см) упак. блистер (50шт) LUX</t>
  </si>
  <si>
    <t>Шланг для душа металлический арт 24200 (200см) упак. блистер (50шт) LUX</t>
  </si>
  <si>
    <t xml:space="preserve">Шланг для душа ПВХ (серебро) арт.25150 (150см) упак. блистер 360 градусов(50шт) </t>
  </si>
  <si>
    <t xml:space="preserve">Шланг для душа ПВХ (серебро) арт.25175 (175см) упак. блистер 360 градусов(50шт) </t>
  </si>
  <si>
    <t xml:space="preserve">Шланг для душа ПВХ (серебро) арт 25200 (200см) упак. блистер 360 градусов(50шт) </t>
  </si>
  <si>
    <t>Шланг для душа усиленный в мелкой оплетке арт. 26150 (металлический) (150см) упак. +серебро 360 градусов(50шт)</t>
  </si>
  <si>
    <t>Шланг для душа усиленный в мелкой оплетке арт. 26175 (металлический) (175см) упак. +серебро 360 градусов(50шт)</t>
  </si>
  <si>
    <t>Шланг для душа усиленный в мелкой оплетке арт. 26200 (металлический) (200см) упак. +серебро 360 градусов(50шт)</t>
  </si>
  <si>
    <t>Шланг для джакузи  металлический 40150 F 1/2*3/8.(150см) упак. блистер (50шт)</t>
  </si>
  <si>
    <t>Шланг для выдвижной лейки   металлический 40150 M (150см) упак. блистер (50шт)</t>
  </si>
  <si>
    <t>VR201-01</t>
  </si>
  <si>
    <t>VR201-02</t>
  </si>
  <si>
    <t>VR201-03</t>
  </si>
  <si>
    <t>VR203-01A</t>
  </si>
  <si>
    <t>VR203-01</t>
  </si>
  <si>
    <t>VR203-02</t>
  </si>
  <si>
    <t>VR203-03</t>
  </si>
  <si>
    <t>VR105-03</t>
  </si>
  <si>
    <t>VR105-04</t>
  </si>
  <si>
    <t>VR200-01</t>
  </si>
  <si>
    <t>VR200-02</t>
  </si>
  <si>
    <t>VR200-03</t>
  </si>
  <si>
    <t>VR200-04</t>
  </si>
  <si>
    <t>VR200-05</t>
  </si>
  <si>
    <t>VR200-06</t>
  </si>
  <si>
    <t>VR202-01</t>
  </si>
  <si>
    <t>VR202-02</t>
  </si>
  <si>
    <t>VR202-03</t>
  </si>
  <si>
    <t>VR202-04</t>
  </si>
  <si>
    <t>VR202-05</t>
  </si>
  <si>
    <t>VR202-06</t>
  </si>
  <si>
    <t>VR204-01</t>
  </si>
  <si>
    <t>VR204-02</t>
  </si>
  <si>
    <t>VR204-03</t>
  </si>
  <si>
    <t>VR204-04</t>
  </si>
  <si>
    <t>VR204-01A</t>
  </si>
  <si>
    <t>VR204-01B</t>
  </si>
  <si>
    <t>VER47</t>
  </si>
  <si>
    <t>VER48</t>
  </si>
  <si>
    <t>VER47B</t>
  </si>
  <si>
    <t>VERS50</t>
  </si>
  <si>
    <t>VERS51</t>
  </si>
  <si>
    <t>VERS55</t>
  </si>
  <si>
    <t>VERS52</t>
  </si>
  <si>
    <t>VERS53</t>
  </si>
  <si>
    <t>GL192</t>
  </si>
  <si>
    <t>GL193</t>
  </si>
  <si>
    <t>GL194</t>
  </si>
  <si>
    <t>VR101-11</t>
  </si>
  <si>
    <t>VR101-12</t>
  </si>
  <si>
    <t>VR101-13</t>
  </si>
  <si>
    <t>VR103-11</t>
  </si>
  <si>
    <t>VR103-12</t>
  </si>
  <si>
    <t>VR103-13</t>
  </si>
  <si>
    <t>VR105-11</t>
  </si>
  <si>
    <t>VR105-12</t>
  </si>
  <si>
    <t>VR100-11</t>
  </si>
  <si>
    <t>VR100-12</t>
  </si>
  <si>
    <t>VR100-13</t>
  </si>
  <si>
    <t>VR100-14</t>
  </si>
  <si>
    <t>VR100-15</t>
  </si>
  <si>
    <t>VR100-16</t>
  </si>
  <si>
    <t>VR102-11</t>
  </si>
  <si>
    <t>VR102-12</t>
  </si>
  <si>
    <t>VR102-13</t>
  </si>
  <si>
    <t>VR102-14</t>
  </si>
  <si>
    <t>VR102-15</t>
  </si>
  <si>
    <t>VR102-16</t>
  </si>
  <si>
    <t>VR104-11</t>
  </si>
  <si>
    <t>VR104-12</t>
  </si>
  <si>
    <t>VR104-13</t>
  </si>
  <si>
    <t>VR104-14</t>
  </si>
  <si>
    <t>VR101-01</t>
  </si>
  <si>
    <t>VR101-02</t>
  </si>
  <si>
    <t>VR101-03</t>
  </si>
  <si>
    <t>VR103-01</t>
  </si>
  <si>
    <t>VR103-02</t>
  </si>
  <si>
    <t>VR103-03</t>
  </si>
  <si>
    <t>VR105-01</t>
  </si>
  <si>
    <t>VR105-02</t>
  </si>
  <si>
    <t>VR100-01</t>
  </si>
  <si>
    <t>VR100-02</t>
  </si>
  <si>
    <t>VR100-03</t>
  </si>
  <si>
    <t>VR100-04</t>
  </si>
  <si>
    <t>VR100-05</t>
  </si>
  <si>
    <t>VR100-06</t>
  </si>
  <si>
    <t>VR102-01</t>
  </si>
  <si>
    <t>VR102-02</t>
  </si>
  <si>
    <t>VR102-03</t>
  </si>
  <si>
    <t>VR102-04</t>
  </si>
  <si>
    <t>VR102-05</t>
  </si>
  <si>
    <t>VR102-06</t>
  </si>
  <si>
    <t>VR106-01</t>
  </si>
  <si>
    <t>VR106-02</t>
  </si>
  <si>
    <t>VR104-01</t>
  </si>
  <si>
    <t>VR104-02</t>
  </si>
  <si>
    <t>VR104-03</t>
  </si>
  <si>
    <t>VR104-04</t>
  </si>
  <si>
    <t>VR205-01</t>
  </si>
  <si>
    <t>VR205-02</t>
  </si>
  <si>
    <t>VR205-03</t>
  </si>
  <si>
    <t>VR206-01</t>
  </si>
  <si>
    <t>VR206-02</t>
  </si>
  <si>
    <t>VR206-03</t>
  </si>
  <si>
    <t>VR207-01</t>
  </si>
  <si>
    <t>VR207-02</t>
  </si>
  <si>
    <t>VR207-03</t>
  </si>
  <si>
    <t>VR207-04</t>
  </si>
  <si>
    <t>VR207-05</t>
  </si>
  <si>
    <t>VR207-06</t>
  </si>
  <si>
    <t>VR208-01</t>
  </si>
  <si>
    <t>VR208-02</t>
  </si>
  <si>
    <t>VR208-03</t>
  </si>
  <si>
    <t>VR208-04</t>
  </si>
  <si>
    <t>VR208-05</t>
  </si>
  <si>
    <t>VR208-06</t>
  </si>
  <si>
    <t>VRLF161</t>
  </si>
  <si>
    <t>VRLF201</t>
  </si>
  <si>
    <t>VRLF202</t>
  </si>
  <si>
    <t>VRLM161</t>
  </si>
  <si>
    <t>VRLM201</t>
  </si>
  <si>
    <t>VRLM202</t>
  </si>
  <si>
    <t>VRL1616</t>
  </si>
  <si>
    <t>VRQ214-01</t>
  </si>
  <si>
    <t>VRQ214-02</t>
  </si>
  <si>
    <t>VRQ210-01</t>
  </si>
  <si>
    <t>VRQ210-02</t>
  </si>
  <si>
    <t>VRQ210-03</t>
  </si>
  <si>
    <t>VRQ211-01</t>
  </si>
  <si>
    <t>VRQ211-02</t>
  </si>
  <si>
    <t>VRQ211-03</t>
  </si>
  <si>
    <t>VRQ212-01</t>
  </si>
  <si>
    <t>VRQ212-02</t>
  </si>
  <si>
    <t>VRQ212-03</t>
  </si>
  <si>
    <t>VRQ213-01</t>
  </si>
  <si>
    <t>VRQ213-02</t>
  </si>
  <si>
    <t>VRQ213-03</t>
  </si>
  <si>
    <t>VRFF3</t>
  </si>
  <si>
    <t>VRFH3</t>
  </si>
  <si>
    <t>VRHH3</t>
  </si>
  <si>
    <t>VR170</t>
  </si>
  <si>
    <t>VR171</t>
  </si>
  <si>
    <t>VR172</t>
  </si>
  <si>
    <t>VR321</t>
  </si>
  <si>
    <t>VR322</t>
  </si>
  <si>
    <t>VR323</t>
  </si>
  <si>
    <t>VR324</t>
  </si>
  <si>
    <t>VER5003</t>
  </si>
  <si>
    <t>VER5004</t>
  </si>
  <si>
    <t>VRC5003</t>
  </si>
  <si>
    <t>VRC5004</t>
  </si>
  <si>
    <t>VER52</t>
  </si>
  <si>
    <t>VER36</t>
  </si>
  <si>
    <t>VER39</t>
  </si>
  <si>
    <t>VER37</t>
  </si>
  <si>
    <t>VER40</t>
  </si>
  <si>
    <t>VER38</t>
  </si>
  <si>
    <t>VER41</t>
  </si>
  <si>
    <t>VP47</t>
  </si>
  <si>
    <t>VP48</t>
  </si>
  <si>
    <t>VER54</t>
  </si>
  <si>
    <t>VER55</t>
  </si>
  <si>
    <t>VER56</t>
  </si>
  <si>
    <t>VER57</t>
  </si>
  <si>
    <t>VER58</t>
  </si>
  <si>
    <t>VER59</t>
  </si>
  <si>
    <t>VER45</t>
  </si>
  <si>
    <t>VER46</t>
  </si>
  <si>
    <t>VER343X</t>
  </si>
  <si>
    <t>VER33</t>
  </si>
  <si>
    <t>VER34</t>
  </si>
  <si>
    <t>VER343</t>
  </si>
  <si>
    <t>GZR33</t>
  </si>
  <si>
    <t>GZR34</t>
  </si>
  <si>
    <t>GZR32A</t>
  </si>
  <si>
    <t>GZR33A</t>
  </si>
  <si>
    <t>GZRL33</t>
  </si>
  <si>
    <t>GZRL34</t>
  </si>
  <si>
    <t>GZRL343</t>
  </si>
  <si>
    <t>VRKP-18</t>
  </si>
  <si>
    <t>VRKP20-1</t>
  </si>
  <si>
    <t>VRKP20-2</t>
  </si>
  <si>
    <t>VRKP24-2</t>
  </si>
  <si>
    <t>VRXP20-2</t>
  </si>
  <si>
    <t>VRXP24-2</t>
  </si>
  <si>
    <t>VR2089</t>
  </si>
  <si>
    <t>VR2090</t>
  </si>
  <si>
    <t>VR2091</t>
  </si>
  <si>
    <t>VR2092</t>
  </si>
  <si>
    <t>VR2094</t>
  </si>
  <si>
    <t>VR2093</t>
  </si>
  <si>
    <t>VR2095</t>
  </si>
  <si>
    <t>VR2073</t>
  </si>
  <si>
    <t>VR2074</t>
  </si>
  <si>
    <t>VR2075</t>
  </si>
  <si>
    <t>VR2083</t>
  </si>
  <si>
    <t>VR2084</t>
  </si>
  <si>
    <t>VR2085</t>
  </si>
  <si>
    <t>VR49</t>
  </si>
  <si>
    <t>VR50</t>
  </si>
  <si>
    <t>VR51</t>
  </si>
  <si>
    <t>VRA01</t>
  </si>
  <si>
    <t>VRA02</t>
  </si>
  <si>
    <t>VRB01</t>
  </si>
  <si>
    <t>VRB02</t>
  </si>
  <si>
    <t>VRB03</t>
  </si>
  <si>
    <t>VRB04</t>
  </si>
  <si>
    <t>VRB06</t>
  </si>
  <si>
    <t>VRB05</t>
  </si>
  <si>
    <t>VR2034</t>
  </si>
  <si>
    <t>VR2034A</t>
  </si>
  <si>
    <t>VR2034B</t>
  </si>
  <si>
    <t>VLF44</t>
  </si>
  <si>
    <t>VLF53</t>
  </si>
  <si>
    <t>VLF54</t>
  </si>
  <si>
    <t>VLF55</t>
  </si>
  <si>
    <t>VLFH43</t>
  </si>
  <si>
    <t>VLFH44</t>
  </si>
  <si>
    <t>VLFH53</t>
  </si>
  <si>
    <t>VLFH54</t>
  </si>
  <si>
    <t>VLFH55</t>
  </si>
  <si>
    <t>VSF44</t>
  </si>
  <si>
    <t>VSF53</t>
  </si>
  <si>
    <t>VSF54</t>
  </si>
  <si>
    <t>VSF55</t>
  </si>
  <si>
    <t>VSFH43</t>
  </si>
  <si>
    <t>VSFH44</t>
  </si>
  <si>
    <t>VSFH53</t>
  </si>
  <si>
    <t>VSFH54</t>
  </si>
  <si>
    <t>VSFH55</t>
  </si>
  <si>
    <t>VSFH60</t>
  </si>
  <si>
    <t>VSFF5A</t>
  </si>
  <si>
    <t>VRT25</t>
  </si>
  <si>
    <t>VR325</t>
  </si>
  <si>
    <t>VR288</t>
  </si>
  <si>
    <t>VR289</t>
  </si>
  <si>
    <t>VR292</t>
  </si>
  <si>
    <t>VR337</t>
  </si>
  <si>
    <t>VR334</t>
  </si>
  <si>
    <t>VR336</t>
  </si>
  <si>
    <t>VR330</t>
  </si>
  <si>
    <t>VR335</t>
  </si>
  <si>
    <t>VR1125</t>
  </si>
  <si>
    <t>VR1126</t>
  </si>
  <si>
    <t>VP-AL-500/100-6</t>
  </si>
  <si>
    <t>VP-AL-500/100-8</t>
  </si>
  <si>
    <t>VP-AL-500/100-10</t>
  </si>
  <si>
    <t>VP-AL-500/100-12</t>
  </si>
  <si>
    <t>VE-AL-500/100-6</t>
  </si>
  <si>
    <t>VE-AL-500/100-8</t>
  </si>
  <si>
    <t>VE-AL-500/100-10</t>
  </si>
  <si>
    <t>VE-AL-500/100-12</t>
  </si>
  <si>
    <t>VE-AL-200/100-10</t>
  </si>
  <si>
    <t>VER-AL-500/80-6</t>
  </si>
  <si>
    <t>VER-AL-500/80-8</t>
  </si>
  <si>
    <t>VER-AL-500/80-10</t>
  </si>
  <si>
    <t>VER-AL-500/80-12</t>
  </si>
  <si>
    <t>VER-AL-500/100-6</t>
  </si>
  <si>
    <t>VER-AL-500/100-8</t>
  </si>
  <si>
    <t>VER-AL-500/100-10</t>
  </si>
  <si>
    <t>VER-AL-500/100-12</t>
  </si>
  <si>
    <t>VER-AL-350/80-6</t>
  </si>
  <si>
    <t>VER-AL-350/80-8</t>
  </si>
  <si>
    <t>VER-AL-350/80-10</t>
  </si>
  <si>
    <t>VER-AL-350/80-12</t>
  </si>
  <si>
    <t>VER-AL-350/100-6</t>
  </si>
  <si>
    <t>VER-AL-350/100-8</t>
  </si>
  <si>
    <t>VER-AL-350/100-10</t>
  </si>
  <si>
    <t>VER-AL-350/100-12</t>
  </si>
  <si>
    <t>VP-BM-500/100-6</t>
  </si>
  <si>
    <t>VP-BM-500/100-8</t>
  </si>
  <si>
    <t>VP-BM-500/100-10</t>
  </si>
  <si>
    <t>VP-BM-500/100-12</t>
  </si>
  <si>
    <t>VER-BM-500/80-6</t>
  </si>
  <si>
    <t>VER-BM-500/80-8</t>
  </si>
  <si>
    <t>VER-BM-500/80-10</t>
  </si>
  <si>
    <t>VER-BM-500/80-12</t>
  </si>
  <si>
    <t>VER-BM-500/100-6</t>
  </si>
  <si>
    <t>VER-BM-500/100-8</t>
  </si>
  <si>
    <t>VER-BM-500/100-10</t>
  </si>
  <si>
    <t>VER-BM-500/100-12</t>
  </si>
  <si>
    <t>VR7A</t>
  </si>
  <si>
    <t>VR7B</t>
  </si>
  <si>
    <t>VR11A</t>
  </si>
  <si>
    <t>VR11B</t>
  </si>
  <si>
    <t>VR11C</t>
  </si>
  <si>
    <t>VR11D</t>
  </si>
  <si>
    <t>VR13A</t>
  </si>
  <si>
    <t>VR13B</t>
  </si>
  <si>
    <t>VR7-170</t>
  </si>
  <si>
    <t>VR9-170</t>
  </si>
  <si>
    <t>VR9-220</t>
  </si>
  <si>
    <t>VR9-250</t>
  </si>
  <si>
    <t>VR9-170A</t>
  </si>
  <si>
    <t>VRD20</t>
  </si>
  <si>
    <t>VRD15</t>
  </si>
  <si>
    <t>VRD16</t>
  </si>
  <si>
    <t>VRD17</t>
  </si>
  <si>
    <t>VRD18</t>
  </si>
  <si>
    <t>VRD19</t>
  </si>
  <si>
    <t>VR318</t>
  </si>
  <si>
    <t>VR349</t>
  </si>
  <si>
    <t>VR350</t>
  </si>
  <si>
    <t>VR318A</t>
  </si>
  <si>
    <t>VR320</t>
  </si>
  <si>
    <t>VR320A</t>
  </si>
  <si>
    <t>VR348</t>
  </si>
  <si>
    <t>VR280</t>
  </si>
  <si>
    <t>VR281</t>
  </si>
  <si>
    <t>VR282</t>
  </si>
  <si>
    <t>VR283</t>
  </si>
  <si>
    <t>VR276M</t>
  </si>
  <si>
    <t>VR284M</t>
  </si>
  <si>
    <t>VR360</t>
  </si>
  <si>
    <t>VR361</t>
  </si>
  <si>
    <t>VR362</t>
  </si>
  <si>
    <t>VR363</t>
  </si>
  <si>
    <t>VR364</t>
  </si>
  <si>
    <t>VR366</t>
  </si>
  <si>
    <t>VR365</t>
  </si>
  <si>
    <t>VR367</t>
  </si>
  <si>
    <t>VR276</t>
  </si>
  <si>
    <t>VR277</t>
  </si>
  <si>
    <t>VR278</t>
  </si>
  <si>
    <t>VR279</t>
  </si>
  <si>
    <t>VR284</t>
  </si>
  <si>
    <t>VR285</t>
  </si>
  <si>
    <t>VR286</t>
  </si>
  <si>
    <t>VR287</t>
  </si>
  <si>
    <t>VRX300</t>
  </si>
  <si>
    <t>VR300</t>
  </si>
  <si>
    <t>VR301</t>
  </si>
  <si>
    <t>VR302</t>
  </si>
  <si>
    <t>VR303</t>
  </si>
  <si>
    <t>VR304</t>
  </si>
  <si>
    <t>VR305</t>
  </si>
  <si>
    <t>VR306</t>
  </si>
  <si>
    <t>VR307</t>
  </si>
  <si>
    <t>VR308</t>
  </si>
  <si>
    <t>VR309</t>
  </si>
  <si>
    <t>VR308A</t>
  </si>
  <si>
    <t>VR309A</t>
  </si>
  <si>
    <t>VR310</t>
  </si>
  <si>
    <t>VR311</t>
  </si>
  <si>
    <t>VR312</t>
  </si>
  <si>
    <t>VR313</t>
  </si>
  <si>
    <t>VRT15</t>
  </si>
  <si>
    <t>VR314</t>
  </si>
  <si>
    <t>VR316</t>
  </si>
  <si>
    <t>VR315</t>
  </si>
  <si>
    <t>VR317</t>
  </si>
  <si>
    <t>GL179</t>
  </si>
  <si>
    <t>GL180</t>
  </si>
  <si>
    <t>GL181</t>
  </si>
  <si>
    <t>GL195</t>
  </si>
  <si>
    <t>GL196</t>
  </si>
  <si>
    <t>GL197</t>
  </si>
  <si>
    <t>GL198</t>
  </si>
  <si>
    <t>GL199</t>
  </si>
  <si>
    <t>GL200</t>
  </si>
  <si>
    <t>GL183</t>
  </si>
  <si>
    <t>GL184</t>
  </si>
  <si>
    <t>GL185</t>
  </si>
  <si>
    <t>GL189</t>
  </si>
  <si>
    <t>GL190</t>
  </si>
  <si>
    <t>GL191</t>
  </si>
  <si>
    <t>VRKP-16</t>
  </si>
  <si>
    <t>VRKP-17</t>
  </si>
  <si>
    <t>VR512</t>
  </si>
  <si>
    <t>VR513</t>
  </si>
  <si>
    <t>VR514</t>
  </si>
  <si>
    <t>VR515</t>
  </si>
  <si>
    <t>VR612</t>
  </si>
  <si>
    <t>VR613</t>
  </si>
  <si>
    <t>VR614</t>
  </si>
  <si>
    <t>VR615</t>
  </si>
  <si>
    <t>VR502</t>
  </si>
  <si>
    <t>VR602</t>
  </si>
  <si>
    <t>VR503</t>
  </si>
  <si>
    <t>VR603</t>
  </si>
  <si>
    <t>VR504</t>
  </si>
  <si>
    <t>VR604</t>
  </si>
  <si>
    <t>VR505</t>
  </si>
  <si>
    <t>VR605</t>
  </si>
  <si>
    <t>VR902</t>
  </si>
  <si>
    <t>VR903</t>
  </si>
  <si>
    <t>VR904</t>
  </si>
  <si>
    <t>VER402</t>
  </si>
  <si>
    <t>VER403</t>
  </si>
  <si>
    <t>VER404</t>
  </si>
  <si>
    <t>VER405</t>
  </si>
  <si>
    <t>VR712</t>
  </si>
  <si>
    <t>VR713</t>
  </si>
  <si>
    <t>VR714</t>
  </si>
  <si>
    <t>VR702</t>
  </si>
  <si>
    <t>VR702A</t>
  </si>
  <si>
    <t>VR702B</t>
  </si>
  <si>
    <t>VR703</t>
  </si>
  <si>
    <t>VR703A</t>
  </si>
  <si>
    <t>VR703B</t>
  </si>
  <si>
    <t>VR704</t>
  </si>
  <si>
    <t>VR704A</t>
  </si>
  <si>
    <t>VR704B</t>
  </si>
  <si>
    <t>VR705</t>
  </si>
  <si>
    <t>VR705A</t>
  </si>
  <si>
    <t>VR705B</t>
  </si>
  <si>
    <t>GK20</t>
  </si>
  <si>
    <t>VRZ16</t>
  </si>
  <si>
    <t>VRZ20</t>
  </si>
  <si>
    <t>VR290</t>
  </si>
  <si>
    <t>VR290A</t>
  </si>
  <si>
    <t>VR290B</t>
  </si>
  <si>
    <t>VR1102A</t>
  </si>
  <si>
    <t>VR1102</t>
  </si>
  <si>
    <t>VR1105</t>
  </si>
  <si>
    <t>VR1107</t>
  </si>
  <si>
    <t>VR1108</t>
  </si>
  <si>
    <t>VR1110</t>
  </si>
  <si>
    <t>VR1111</t>
  </si>
  <si>
    <t>VR1112</t>
  </si>
  <si>
    <t>VR1113</t>
  </si>
  <si>
    <t>VR1115</t>
  </si>
  <si>
    <t>VR1116</t>
  </si>
  <si>
    <t>VR1119</t>
  </si>
  <si>
    <t>VR1132</t>
  </si>
  <si>
    <t>VR1133</t>
  </si>
  <si>
    <t>VR267</t>
  </si>
  <si>
    <t>VR267A</t>
  </si>
  <si>
    <t>VR450-400A</t>
  </si>
  <si>
    <t>VR450-500A</t>
  </si>
  <si>
    <t>VR450-600A</t>
  </si>
  <si>
    <t>VR450-700A</t>
  </si>
  <si>
    <t>VR450-800A</t>
  </si>
  <si>
    <t>VR450-1000A</t>
  </si>
  <si>
    <t>VR450-1200A</t>
  </si>
  <si>
    <t>VR450-400B</t>
  </si>
  <si>
    <t>VR450-500B</t>
  </si>
  <si>
    <t>VR450-600B</t>
  </si>
  <si>
    <t>VR450-700B</t>
  </si>
  <si>
    <t>VR450-800B</t>
  </si>
  <si>
    <t>VR450-1000B</t>
  </si>
  <si>
    <t>VR450-1200B</t>
  </si>
  <si>
    <t>VR108-16</t>
  </si>
  <si>
    <t>VR110-15</t>
  </si>
  <si>
    <t>VR111-16A</t>
  </si>
  <si>
    <t>VR111-16B</t>
  </si>
  <si>
    <t>VR1622</t>
  </si>
  <si>
    <t>VR16226</t>
  </si>
  <si>
    <t>VR1622C</t>
  </si>
  <si>
    <t>VR110-16</t>
  </si>
  <si>
    <t>VR110-20</t>
  </si>
  <si>
    <t>VR202</t>
  </si>
  <si>
    <t>HS113</t>
  </si>
  <si>
    <t>VR200</t>
  </si>
  <si>
    <t>VR206</t>
  </si>
  <si>
    <t>VR207</t>
  </si>
  <si>
    <t>VR208</t>
  </si>
  <si>
    <t>VR112-02</t>
  </si>
  <si>
    <t>VR112-03</t>
  </si>
  <si>
    <t>VR112-04</t>
  </si>
  <si>
    <t>VR112-05</t>
  </si>
  <si>
    <t>VR112-06</t>
  </si>
  <si>
    <t>VR112-07</t>
  </si>
  <si>
    <t>VR112-08</t>
  </si>
  <si>
    <t>VR112-09</t>
  </si>
  <si>
    <t>VR112-10</t>
  </si>
  <si>
    <t>VR112-11</t>
  </si>
  <si>
    <t>VR112-12</t>
  </si>
  <si>
    <t>VR112-02A</t>
  </si>
  <si>
    <t>VR112-03A</t>
  </si>
  <si>
    <t>VR112-04A</t>
  </si>
  <si>
    <t>VR112-05A</t>
  </si>
  <si>
    <t>VR112-06A</t>
  </si>
  <si>
    <t>VR112-07A</t>
  </si>
  <si>
    <t>VR112-08A</t>
  </si>
  <si>
    <t>VR112-09A</t>
  </si>
  <si>
    <t>VR112-10A</t>
  </si>
  <si>
    <t>VR112-11A</t>
  </si>
  <si>
    <t>VR112-12A</t>
  </si>
  <si>
    <t>VR114-02</t>
  </si>
  <si>
    <t>VR114-03</t>
  </si>
  <si>
    <t>VR114-04</t>
  </si>
  <si>
    <t>VR114-05</t>
  </si>
  <si>
    <t>VR114-06</t>
  </si>
  <si>
    <t>VR114-07</t>
  </si>
  <si>
    <t>VR114-08</t>
  </si>
  <si>
    <t>VR114-09</t>
  </si>
  <si>
    <t>VR114-10</t>
  </si>
  <si>
    <t>VR114-11</t>
  </si>
  <si>
    <t>VR114-12</t>
  </si>
  <si>
    <t>VR114-02A</t>
  </si>
  <si>
    <t>VR114-03A</t>
  </si>
  <si>
    <t>VR114-04A</t>
  </si>
  <si>
    <t>VR114-05A</t>
  </si>
  <si>
    <t>VR114-06A</t>
  </si>
  <si>
    <t>VR114-07A</t>
  </si>
  <si>
    <t>VR114-08A</t>
  </si>
  <si>
    <t>VR114-09A</t>
  </si>
  <si>
    <t>VR114-10A</t>
  </si>
  <si>
    <t>VR114-11A</t>
  </si>
  <si>
    <t>VR114-12A</t>
  </si>
  <si>
    <t>VR116-02</t>
  </si>
  <si>
    <t>VR116-03</t>
  </si>
  <si>
    <t>VR116-04</t>
  </si>
  <si>
    <t>VR116-05</t>
  </si>
  <si>
    <t>VR116-06</t>
  </si>
  <si>
    <t>VR116-07</t>
  </si>
  <si>
    <t>VR116-08</t>
  </si>
  <si>
    <t>VR116-09</t>
  </si>
  <si>
    <t>VR116-10</t>
  </si>
  <si>
    <t>VR116-11</t>
  </si>
  <si>
    <t>VR116-12</t>
  </si>
  <si>
    <t>VR113-02</t>
  </si>
  <si>
    <t>VR113-03</t>
  </si>
  <si>
    <t>VR113-04</t>
  </si>
  <si>
    <t>VR113-05</t>
  </si>
  <si>
    <t>VR113-06</t>
  </si>
  <si>
    <t>VR113-07</t>
  </si>
  <si>
    <t>VR113-08</t>
  </si>
  <si>
    <t>VR113-09</t>
  </si>
  <si>
    <t>VR113-10</t>
  </si>
  <si>
    <t>VR113-11</t>
  </si>
  <si>
    <t>VR113-12</t>
  </si>
  <si>
    <t>VR113-02A</t>
  </si>
  <si>
    <t>VR113-03A</t>
  </si>
  <si>
    <t>VR113-04A</t>
  </si>
  <si>
    <t>VR113-05A</t>
  </si>
  <si>
    <t>VR113-06A</t>
  </si>
  <si>
    <t>VR113-07A</t>
  </si>
  <si>
    <t>VR113-08A</t>
  </si>
  <si>
    <t>VR113-09A</t>
  </si>
  <si>
    <t>VR113-10A</t>
  </si>
  <si>
    <t>VR113-11A</t>
  </si>
  <si>
    <t>VR113-12A</t>
  </si>
  <si>
    <t>VR115-02</t>
  </si>
  <si>
    <t>VR115-03</t>
  </si>
  <si>
    <t>VR115-04</t>
  </si>
  <si>
    <t>VR115-05</t>
  </si>
  <si>
    <t>VR115-06</t>
  </si>
  <si>
    <t>VR115-07</t>
  </si>
  <si>
    <t>VR115-08</t>
  </si>
  <si>
    <t>VR115-09</t>
  </si>
  <si>
    <t>VR115-10</t>
  </si>
  <si>
    <t>VR115-11</t>
  </si>
  <si>
    <t>VR115-12</t>
  </si>
  <si>
    <t>VR115-02A</t>
  </si>
  <si>
    <t>VR115-03A</t>
  </si>
  <si>
    <t>VR115-04A</t>
  </si>
  <si>
    <t>VR115-05A</t>
  </si>
  <si>
    <t>VR115-06A</t>
  </si>
  <si>
    <t>VR115-07A</t>
  </si>
  <si>
    <t>VR115-08A</t>
  </si>
  <si>
    <t>VR115-09A</t>
  </si>
  <si>
    <t>VR115-10A</t>
  </si>
  <si>
    <t>VR115-11A</t>
  </si>
  <si>
    <t>VR115-12A</t>
  </si>
  <si>
    <t>VR331</t>
  </si>
  <si>
    <t>VR332</t>
  </si>
  <si>
    <t>VR333</t>
  </si>
  <si>
    <t>VR1122</t>
  </si>
  <si>
    <t>VR1114</t>
  </si>
  <si>
    <t>VR1123</t>
  </si>
  <si>
    <t>VR1124</t>
  </si>
  <si>
    <t>VR1130</t>
  </si>
  <si>
    <t>VR295</t>
  </si>
  <si>
    <t>VR296</t>
  </si>
  <si>
    <t>VR405</t>
  </si>
  <si>
    <t>VR406</t>
  </si>
  <si>
    <t>VR407</t>
  </si>
  <si>
    <t>VR408</t>
  </si>
  <si>
    <t>VR409</t>
  </si>
  <si>
    <t>VR179</t>
  </si>
  <si>
    <t>BL325</t>
  </si>
  <si>
    <t>VR183</t>
  </si>
  <si>
    <t>VR184</t>
  </si>
  <si>
    <t>VR291</t>
  </si>
  <si>
    <t>VR173</t>
  </si>
  <si>
    <t>VR174</t>
  </si>
  <si>
    <t>VR175</t>
  </si>
  <si>
    <t>VR201A</t>
  </si>
  <si>
    <t>VR201</t>
  </si>
  <si>
    <t>VR180</t>
  </si>
  <si>
    <t>VR181</t>
  </si>
  <si>
    <t>VR294</t>
  </si>
  <si>
    <t>VR176</t>
  </si>
  <si>
    <t>VR177</t>
  </si>
  <si>
    <t>VR178</t>
  </si>
  <si>
    <t>VR216</t>
  </si>
  <si>
    <t>VR217</t>
  </si>
  <si>
    <t>VR218</t>
  </si>
  <si>
    <t>VR220L</t>
  </si>
  <si>
    <t>VR220R</t>
  </si>
  <si>
    <t>VR205</t>
  </si>
  <si>
    <t>VR211,2</t>
  </si>
  <si>
    <t>VR211,3</t>
  </si>
  <si>
    <t>VR211,4</t>
  </si>
  <si>
    <t>VR210A</t>
  </si>
  <si>
    <t>VR209A</t>
  </si>
  <si>
    <t>VR33FFK-1,5</t>
  </si>
  <si>
    <t>VR33FFK-3</t>
  </si>
  <si>
    <t>VR33FFK-6</t>
  </si>
  <si>
    <t>VR33FMK-1,5</t>
  </si>
  <si>
    <t>VR33FMK-3</t>
  </si>
  <si>
    <t>VR11KFM-1,5</t>
  </si>
  <si>
    <t>VR11KFM-3</t>
  </si>
  <si>
    <t xml:space="preserve">VR33FFC-6 </t>
  </si>
  <si>
    <t>BL10</t>
  </si>
  <si>
    <t>BL11</t>
  </si>
  <si>
    <t>BL12</t>
  </si>
  <si>
    <t>PF505</t>
  </si>
  <si>
    <t>PF504</t>
  </si>
  <si>
    <t>AQ1063</t>
  </si>
  <si>
    <t>AQ1123</t>
  </si>
  <si>
    <t>AQ1124</t>
  </si>
  <si>
    <t>YL20</t>
  </si>
  <si>
    <t>YLA6</t>
  </si>
  <si>
    <t>YLA10</t>
  </si>
  <si>
    <t>YLA16</t>
  </si>
  <si>
    <t>YLB6</t>
  </si>
  <si>
    <t>YLB10</t>
  </si>
  <si>
    <t>YLB16</t>
  </si>
  <si>
    <t>YL17</t>
  </si>
  <si>
    <t>YL18</t>
  </si>
  <si>
    <t>YL19</t>
  </si>
  <si>
    <t>YE6</t>
  </si>
  <si>
    <t>YE10</t>
  </si>
  <si>
    <t>YF6</t>
  </si>
  <si>
    <t>YF10</t>
  </si>
  <si>
    <t>JH157</t>
  </si>
  <si>
    <t>JH159</t>
  </si>
  <si>
    <t>JC158</t>
  </si>
  <si>
    <t>JC160</t>
  </si>
  <si>
    <t>JH147</t>
  </si>
  <si>
    <t>JC148</t>
  </si>
  <si>
    <t>JH151</t>
  </si>
  <si>
    <t>JH153</t>
  </si>
  <si>
    <t>JH155</t>
  </si>
  <si>
    <t>JC152</t>
  </si>
  <si>
    <t>JC154</t>
  </si>
  <si>
    <t>JC156</t>
  </si>
  <si>
    <t>VR203</t>
  </si>
  <si>
    <t>GL173</t>
  </si>
  <si>
    <t>GL174</t>
  </si>
  <si>
    <t>GL175</t>
  </si>
  <si>
    <t>GL176</t>
  </si>
  <si>
    <t>GL177</t>
  </si>
  <si>
    <t>GL178</t>
  </si>
  <si>
    <t>GL133</t>
  </si>
  <si>
    <t>GL134</t>
  </si>
  <si>
    <t>GL135</t>
  </si>
  <si>
    <t>GL143</t>
  </si>
  <si>
    <t>GL144</t>
  </si>
  <si>
    <t>GL145</t>
  </si>
  <si>
    <t>GL182</t>
  </si>
  <si>
    <t>GL186</t>
  </si>
  <si>
    <t>GL187</t>
  </si>
  <si>
    <t>GL188</t>
  </si>
  <si>
    <t>ZH673</t>
  </si>
  <si>
    <t>ZH674</t>
  </si>
  <si>
    <t>ZH675</t>
  </si>
  <si>
    <t>ZH676</t>
  </si>
  <si>
    <t>ZH677</t>
  </si>
  <si>
    <t>ZH678</t>
  </si>
  <si>
    <t>ZH673Q</t>
  </si>
  <si>
    <t>ZH674Q</t>
  </si>
  <si>
    <t>ZH675Q</t>
  </si>
  <si>
    <t>ZH679</t>
  </si>
  <si>
    <t>ZH680</t>
  </si>
  <si>
    <t>ZH681</t>
  </si>
  <si>
    <t>ZH682</t>
  </si>
  <si>
    <t>ZH683</t>
  </si>
  <si>
    <t>ZH684</t>
  </si>
  <si>
    <t>VR683</t>
  </si>
  <si>
    <t>VR684</t>
  </si>
  <si>
    <t>VR685</t>
  </si>
  <si>
    <t>VR686</t>
  </si>
  <si>
    <t>VR687</t>
  </si>
  <si>
    <t>VR688</t>
  </si>
  <si>
    <t>VER1258</t>
  </si>
  <si>
    <t>VER1255-4</t>
  </si>
  <si>
    <t>VER1256-3</t>
  </si>
  <si>
    <t>VER1256-4</t>
  </si>
  <si>
    <t>VER1276</t>
  </si>
  <si>
    <t>VER1225</t>
  </si>
  <si>
    <t>VER1232-3</t>
  </si>
  <si>
    <t>VER1232-4</t>
  </si>
  <si>
    <t>VER1232-5</t>
  </si>
  <si>
    <t>VER1432</t>
  </si>
  <si>
    <t>VER1432-2</t>
  </si>
  <si>
    <t>VER1432-8</t>
  </si>
  <si>
    <t>VER1230</t>
  </si>
  <si>
    <t>VER1230-1</t>
  </si>
  <si>
    <t>Ф-25</t>
  </si>
  <si>
    <t>Ф-32</t>
  </si>
  <si>
    <t>Ф-40</t>
  </si>
  <si>
    <t>Ф-50</t>
  </si>
  <si>
    <t>Ф-63</t>
  </si>
  <si>
    <t>RP-50</t>
  </si>
  <si>
    <t>RP-51</t>
  </si>
  <si>
    <t>RP-53</t>
  </si>
  <si>
    <t>P-32</t>
  </si>
  <si>
    <t>V-2</t>
  </si>
  <si>
    <t>V-3</t>
  </si>
  <si>
    <t>V-4</t>
  </si>
  <si>
    <t>V-5</t>
  </si>
  <si>
    <t>VER801</t>
  </si>
  <si>
    <t>VER804</t>
  </si>
  <si>
    <t>VER813</t>
  </si>
  <si>
    <t>VER812</t>
  </si>
  <si>
    <t>VER805</t>
  </si>
  <si>
    <t>VER806</t>
  </si>
  <si>
    <t>VER807</t>
  </si>
  <si>
    <t>VER809</t>
  </si>
  <si>
    <t>VER814</t>
  </si>
  <si>
    <t>VER815</t>
  </si>
  <si>
    <t>VER810</t>
  </si>
  <si>
    <t>VER811</t>
  </si>
  <si>
    <t>VER7A</t>
  </si>
  <si>
    <t>VER2,2</t>
  </si>
  <si>
    <t>VER2,3</t>
  </si>
  <si>
    <t>VER2,7</t>
  </si>
  <si>
    <t>VER9.1</t>
  </si>
  <si>
    <t>VER2.1</t>
  </si>
  <si>
    <t>VER2.1A</t>
  </si>
  <si>
    <t>VER2.4</t>
  </si>
  <si>
    <t>VRHB-5</t>
  </si>
  <si>
    <t>VRHB-8</t>
  </si>
  <si>
    <t>VRHB-12</t>
  </si>
  <si>
    <t>VRHB-19</t>
  </si>
  <si>
    <t>VRHB-24</t>
  </si>
  <si>
    <t>VRHN-35</t>
  </si>
  <si>
    <t>VRHN-50</t>
  </si>
  <si>
    <t>VRM-6</t>
  </si>
  <si>
    <t>VRM-8</t>
  </si>
  <si>
    <t>VRM-10</t>
  </si>
  <si>
    <t>VRM-12</t>
  </si>
  <si>
    <t>VERH-8A</t>
  </si>
  <si>
    <t>VERH-24A</t>
  </si>
  <si>
    <t>VERH-50A</t>
  </si>
  <si>
    <t>VERH-100A</t>
  </si>
  <si>
    <t>VERH-8</t>
  </si>
  <si>
    <t>VERH-19</t>
  </si>
  <si>
    <t>VERH-24</t>
  </si>
  <si>
    <t>VERH-12</t>
  </si>
  <si>
    <t>VEH-36</t>
  </si>
  <si>
    <t>VEH-50</t>
  </si>
  <si>
    <t>VEC-50</t>
  </si>
  <si>
    <t>VEC-80</t>
  </si>
  <si>
    <t>VEC-100</t>
  </si>
  <si>
    <t>VFC-24</t>
  </si>
  <si>
    <t>VFC-50</t>
  </si>
  <si>
    <t>VFC-80</t>
  </si>
  <si>
    <t>VRCS400</t>
  </si>
  <si>
    <t>VR15-12</t>
  </si>
  <si>
    <t>VERB15-10</t>
  </si>
  <si>
    <t>VERB15-15</t>
  </si>
  <si>
    <t>VERA15-8.5</t>
  </si>
  <si>
    <t>VERA15-9</t>
  </si>
  <si>
    <t>VER60-10</t>
  </si>
  <si>
    <t>VER60-16</t>
  </si>
  <si>
    <t>VER60-25</t>
  </si>
  <si>
    <t>VER60-1-10</t>
  </si>
  <si>
    <t>VER60-1-16</t>
  </si>
  <si>
    <t>VER60-1-25</t>
  </si>
  <si>
    <t>BL763</t>
  </si>
  <si>
    <t>BL764</t>
  </si>
  <si>
    <t>BL766</t>
  </si>
  <si>
    <t>BL767</t>
  </si>
  <si>
    <t>BL765</t>
  </si>
  <si>
    <t>BL768</t>
  </si>
  <si>
    <t>BL769</t>
  </si>
  <si>
    <t>BL770</t>
  </si>
  <si>
    <t>BL771</t>
  </si>
  <si>
    <t>GK10</t>
  </si>
  <si>
    <t>GK11</t>
  </si>
  <si>
    <t>GK12</t>
  </si>
  <si>
    <t>GK13</t>
  </si>
  <si>
    <t>GK14</t>
  </si>
  <si>
    <t>GK15</t>
  </si>
  <si>
    <t>GK16</t>
  </si>
  <si>
    <t>GK17</t>
  </si>
  <si>
    <t>GK18</t>
  </si>
  <si>
    <t>GK19</t>
  </si>
  <si>
    <t>TL200</t>
  </si>
  <si>
    <t>TL75</t>
  </si>
  <si>
    <t>TL250</t>
  </si>
  <si>
    <t>TK50</t>
  </si>
  <si>
    <t>VR8093</t>
  </si>
  <si>
    <t>VR8094</t>
  </si>
  <si>
    <t>TL50</t>
  </si>
  <si>
    <t>TL80</t>
  </si>
  <si>
    <t>VR8095</t>
  </si>
  <si>
    <t>VR8096</t>
  </si>
  <si>
    <t>VR8097</t>
  </si>
  <si>
    <t>VR8098</t>
  </si>
  <si>
    <t>VR8099</t>
  </si>
  <si>
    <t>VR8100</t>
  </si>
  <si>
    <t>VPSF153</t>
  </si>
  <si>
    <t>VPSF223</t>
  </si>
  <si>
    <t>VPSF224</t>
  </si>
  <si>
    <t>VPSF284</t>
  </si>
  <si>
    <t>VPSF285</t>
  </si>
  <si>
    <t>VPSF355</t>
  </si>
  <si>
    <t>VPSF356</t>
  </si>
  <si>
    <t>VPSM153</t>
  </si>
  <si>
    <t>VPSM223</t>
  </si>
  <si>
    <t>VPSM224</t>
  </si>
  <si>
    <t>VPSM284</t>
  </si>
  <si>
    <t>VPSM285</t>
  </si>
  <si>
    <t>VPSM355</t>
  </si>
  <si>
    <t>VPSM356</t>
  </si>
  <si>
    <t>VPS1515</t>
  </si>
  <si>
    <t>VPS2222</t>
  </si>
  <si>
    <t>VPS2828</t>
  </si>
  <si>
    <t>VPS3535</t>
  </si>
  <si>
    <t>VPS2215</t>
  </si>
  <si>
    <t>VPS2822</t>
  </si>
  <si>
    <t>VPS3528</t>
  </si>
  <si>
    <t>VPSC153</t>
  </si>
  <si>
    <t>VPSC154</t>
  </si>
  <si>
    <t>VPSC224</t>
  </si>
  <si>
    <t>VPSC285</t>
  </si>
  <si>
    <t>VPSC356</t>
  </si>
  <si>
    <t>VPTF15315</t>
  </si>
  <si>
    <t>VPTF22322</t>
  </si>
  <si>
    <t>VPTF22422</t>
  </si>
  <si>
    <t>VPTF28328</t>
  </si>
  <si>
    <t>VPTF28428</t>
  </si>
  <si>
    <t>VPTF28528</t>
  </si>
  <si>
    <t>VPTM15315</t>
  </si>
  <si>
    <t>VPTM22322</t>
  </si>
  <si>
    <t>VPTM22422</t>
  </si>
  <si>
    <t>VPTM28328</t>
  </si>
  <si>
    <t>VPTM28428</t>
  </si>
  <si>
    <t>VPTM28528</t>
  </si>
  <si>
    <t>VPT151515</t>
  </si>
  <si>
    <t>VPT222222</t>
  </si>
  <si>
    <t>VPT282828</t>
  </si>
  <si>
    <t>VPT221522</t>
  </si>
  <si>
    <t>VP281528</t>
  </si>
  <si>
    <t>VPT282228</t>
  </si>
  <si>
    <t>VPT352835</t>
  </si>
  <si>
    <t>VPCL1515</t>
  </si>
  <si>
    <t>VPCL2222</t>
  </si>
  <si>
    <t>VPCL2828</t>
  </si>
  <si>
    <t>VPCL3535</t>
  </si>
  <si>
    <t>VPDL1515</t>
  </si>
  <si>
    <t>VPDL2222</t>
  </si>
  <si>
    <t>VPDL2828</t>
  </si>
  <si>
    <t>VPDL3535</t>
  </si>
  <si>
    <t>VPAL1515</t>
  </si>
  <si>
    <t>VPAL2222</t>
  </si>
  <si>
    <t>VPAL2828</t>
  </si>
  <si>
    <t>VPAL3535</t>
  </si>
  <si>
    <t>VPBL1515</t>
  </si>
  <si>
    <t>VPBL2222</t>
  </si>
  <si>
    <t>VPBL2828</t>
  </si>
  <si>
    <t>VPBL3535</t>
  </si>
  <si>
    <t>VPLF153</t>
  </si>
  <si>
    <t>VPLF223</t>
  </si>
  <si>
    <t>VPLF224</t>
  </si>
  <si>
    <t>VPLF284</t>
  </si>
  <si>
    <t>VPLF285</t>
  </si>
  <si>
    <t>VPLM153</t>
  </si>
  <si>
    <t>VPLM223</t>
  </si>
  <si>
    <t>VPLM224</t>
  </si>
  <si>
    <t>VPLM284</t>
  </si>
  <si>
    <t>VPLM285</t>
  </si>
  <si>
    <t>VPLC153</t>
  </si>
  <si>
    <t>VPLC223</t>
  </si>
  <si>
    <t>VPLC224</t>
  </si>
  <si>
    <t>SAX10</t>
  </si>
  <si>
    <t>SAX15</t>
  </si>
  <si>
    <t>SAX20</t>
  </si>
  <si>
    <t>SAX25</t>
  </si>
  <si>
    <t>SAX30</t>
  </si>
  <si>
    <t>SAX40</t>
  </si>
  <si>
    <t>SAX50</t>
  </si>
  <si>
    <t>SAX60</t>
  </si>
  <si>
    <t>SAX70</t>
  </si>
  <si>
    <t>SAX80</t>
  </si>
  <si>
    <t>SAX90</t>
  </si>
  <si>
    <t>SAX100</t>
  </si>
  <si>
    <t>SMCX80</t>
  </si>
  <si>
    <t>SMCX100</t>
  </si>
  <si>
    <t>SMCX150</t>
  </si>
  <si>
    <t>SMCX250</t>
  </si>
  <si>
    <t>SMX50</t>
  </si>
  <si>
    <t>SMX80</t>
  </si>
  <si>
    <t>SMX100</t>
  </si>
  <si>
    <t>SMX150</t>
  </si>
  <si>
    <t>SMX200</t>
  </si>
  <si>
    <t>HJX33</t>
  </si>
  <si>
    <t>HJX44</t>
  </si>
  <si>
    <t>HJX55</t>
  </si>
  <si>
    <t>SHX33</t>
  </si>
  <si>
    <t>SHX44</t>
  </si>
  <si>
    <t>SHX55</t>
  </si>
  <si>
    <t>SFHX32</t>
  </si>
  <si>
    <t>SFHX43</t>
  </si>
  <si>
    <t>SFHX53</t>
  </si>
  <si>
    <t>SFHX54</t>
  </si>
  <si>
    <t>SFX33</t>
  </si>
  <si>
    <t>SFX43</t>
  </si>
  <si>
    <t>SFX44</t>
  </si>
  <si>
    <t>SFX53</t>
  </si>
  <si>
    <t>SFX54</t>
  </si>
  <si>
    <t>SFX55</t>
  </si>
  <si>
    <t>LFX33</t>
  </si>
  <si>
    <t>LFHX33</t>
  </si>
  <si>
    <t>LFX44</t>
  </si>
  <si>
    <t>LFHX44</t>
  </si>
  <si>
    <t>LFX55</t>
  </si>
  <si>
    <t>LFHX55</t>
  </si>
  <si>
    <t>TFX333</t>
  </si>
  <si>
    <t>TFX444</t>
  </si>
  <si>
    <t>TFX555</t>
  </si>
  <si>
    <t>BXX43</t>
  </si>
  <si>
    <t>BXX53</t>
  </si>
  <si>
    <t>BXX54</t>
  </si>
  <si>
    <t>PV15</t>
  </si>
  <si>
    <t>PV16</t>
  </si>
  <si>
    <t>PV17</t>
  </si>
  <si>
    <t>PV18</t>
  </si>
  <si>
    <t>VRD21</t>
  </si>
  <si>
    <t>VRD22</t>
  </si>
  <si>
    <t>DN16*2,0-100</t>
  </si>
  <si>
    <t>DN16*2,0-200</t>
  </si>
  <si>
    <t>DN20*2,0-100</t>
  </si>
  <si>
    <t>DN16*2,2-100</t>
  </si>
  <si>
    <t>DN16*2,2-200</t>
  </si>
  <si>
    <t>VP86-100</t>
  </si>
  <si>
    <t>VP86-200</t>
  </si>
  <si>
    <t>VP87-100</t>
  </si>
  <si>
    <t>VP87-200</t>
  </si>
  <si>
    <t>VP89-100</t>
  </si>
  <si>
    <t>VP90-50</t>
  </si>
  <si>
    <t>VP91-50</t>
  </si>
  <si>
    <t>VP88-100</t>
  </si>
  <si>
    <t>VP88-200</t>
  </si>
  <si>
    <t>VP92-100</t>
  </si>
  <si>
    <t>VP93-50</t>
  </si>
  <si>
    <t>VP94-25</t>
  </si>
  <si>
    <t>VP76-200</t>
  </si>
  <si>
    <t>VP326</t>
  </si>
  <si>
    <t>VR16-90</t>
  </si>
  <si>
    <t>VR20-90</t>
  </si>
  <si>
    <t>VR16A-90</t>
  </si>
  <si>
    <t>VR20A-90</t>
  </si>
  <si>
    <t>VR327</t>
  </si>
  <si>
    <t>VRP1622A</t>
  </si>
  <si>
    <t>VRP1626A</t>
  </si>
  <si>
    <t>VRP2028A</t>
  </si>
  <si>
    <t>VRP2535A</t>
  </si>
  <si>
    <t>VRP3244A</t>
  </si>
  <si>
    <t>VRP163SF</t>
  </si>
  <si>
    <t>VRP164SF</t>
  </si>
  <si>
    <t>VRP203SF</t>
  </si>
  <si>
    <t>VRP204SF</t>
  </si>
  <si>
    <t>VRP254SF</t>
  </si>
  <si>
    <t>VRP255SF</t>
  </si>
  <si>
    <t>VRP325SF</t>
  </si>
  <si>
    <t>VRP163SM</t>
  </si>
  <si>
    <t>VRP164SM</t>
  </si>
  <si>
    <t>VRP203SM</t>
  </si>
  <si>
    <t>VRP204SM</t>
  </si>
  <si>
    <t>VRP253SM</t>
  </si>
  <si>
    <t>VRP254SM</t>
  </si>
  <si>
    <t>VRP255SM</t>
  </si>
  <si>
    <t>VRP324SM</t>
  </si>
  <si>
    <t>VRP325SM</t>
  </si>
  <si>
    <t>VRP1616S</t>
  </si>
  <si>
    <t>VRP2016S</t>
  </si>
  <si>
    <t>VRP1625S</t>
  </si>
  <si>
    <t>VRP2025S</t>
  </si>
  <si>
    <t>VRP2020S</t>
  </si>
  <si>
    <t>VRP2525S</t>
  </si>
  <si>
    <t>VRP163LF</t>
  </si>
  <si>
    <t>VRP164LF</t>
  </si>
  <si>
    <t>VRP203LF</t>
  </si>
  <si>
    <t>VRP204LF</t>
  </si>
  <si>
    <t>VRP254LF</t>
  </si>
  <si>
    <t>VRP255LF</t>
  </si>
  <si>
    <t>VRP325LF</t>
  </si>
  <si>
    <t>VRP163LM</t>
  </si>
  <si>
    <t>VRP164LM</t>
  </si>
  <si>
    <t>VRP203LM</t>
  </si>
  <si>
    <t>VRP204LM</t>
  </si>
  <si>
    <t>VRP254LM</t>
  </si>
  <si>
    <t>VRP251LM</t>
  </si>
  <si>
    <t>VRP1616L</t>
  </si>
  <si>
    <t>VRP2020L</t>
  </si>
  <si>
    <t>VRP2525L</t>
  </si>
  <si>
    <t>VRP3232L</t>
  </si>
  <si>
    <t>VRP16316TF</t>
  </si>
  <si>
    <t>VRP20320TF</t>
  </si>
  <si>
    <t>VRP20420TF</t>
  </si>
  <si>
    <t>VRP25425TF</t>
  </si>
  <si>
    <t>VRP25525TF</t>
  </si>
  <si>
    <t>VRP32532TF</t>
  </si>
  <si>
    <t>VRP16316TM</t>
  </si>
  <si>
    <t>VRP20320TM</t>
  </si>
  <si>
    <t>VRP20420TM</t>
  </si>
  <si>
    <t>VRP25425TM</t>
  </si>
  <si>
    <t>VRP25525TM</t>
  </si>
  <si>
    <t>VRP32532TM</t>
  </si>
  <si>
    <t>VRP161616T</t>
  </si>
  <si>
    <t>VRP201616T</t>
  </si>
  <si>
    <t>VRP201620T</t>
  </si>
  <si>
    <t>VRP201625T</t>
  </si>
  <si>
    <t>VRP202020T</t>
  </si>
  <si>
    <t>VRP251625T</t>
  </si>
  <si>
    <t>VRP252025T</t>
  </si>
  <si>
    <t>VRP252525T</t>
  </si>
  <si>
    <t>VRP322532T</t>
  </si>
  <si>
    <t>VRP322032T</t>
  </si>
  <si>
    <t>VRP323232T</t>
  </si>
  <si>
    <t>VRP163C</t>
  </si>
  <si>
    <t>VRP164C</t>
  </si>
  <si>
    <t>VRP203C</t>
  </si>
  <si>
    <t>VRP204C</t>
  </si>
  <si>
    <t>VRP254C</t>
  </si>
  <si>
    <t>VRP163ZLF</t>
  </si>
  <si>
    <t>VRP203ZLF</t>
  </si>
  <si>
    <t>VRP204ZLF</t>
  </si>
  <si>
    <t>LS16*2,0-100</t>
  </si>
  <si>
    <t>LS16*2,0-200</t>
  </si>
  <si>
    <t>LS20*2,0-100</t>
  </si>
  <si>
    <t>LS26*3,0-100</t>
  </si>
  <si>
    <t>VRKS163F</t>
  </si>
  <si>
    <t>VRKS203F</t>
  </si>
  <si>
    <t>VRKS204F</t>
  </si>
  <si>
    <t>VRKS164F</t>
  </si>
  <si>
    <t>VRKS264F</t>
  </si>
  <si>
    <t>VRKS265F</t>
  </si>
  <si>
    <t>VRKS325F</t>
  </si>
  <si>
    <t>VRKS163M</t>
  </si>
  <si>
    <t>VRKS203M</t>
  </si>
  <si>
    <t>VRKS204M</t>
  </si>
  <si>
    <t>VRKS164M</t>
  </si>
  <si>
    <t>VRKS264M</t>
  </si>
  <si>
    <t>VRKS265M</t>
  </si>
  <si>
    <t>VRKS325M</t>
  </si>
  <si>
    <t>VRKS1616</t>
  </si>
  <si>
    <t>VRKS2020</t>
  </si>
  <si>
    <t>VRKS2026</t>
  </si>
  <si>
    <t>VRKS2626</t>
  </si>
  <si>
    <t>VRKS3232</t>
  </si>
  <si>
    <t>VRKL163F</t>
  </si>
  <si>
    <t>VRKL203F</t>
  </si>
  <si>
    <t>VRKL204F</t>
  </si>
  <si>
    <t>VRKL264F</t>
  </si>
  <si>
    <t>VRKL265F</t>
  </si>
  <si>
    <t>VRKL325F</t>
  </si>
  <si>
    <t>VRKL163M</t>
  </si>
  <si>
    <t>VRKL203M</t>
  </si>
  <si>
    <t>VRKL204M</t>
  </si>
  <si>
    <t>VRKL264M</t>
  </si>
  <si>
    <t>VRKL265M</t>
  </si>
  <si>
    <t>VRKL325M</t>
  </si>
  <si>
    <t>VRKL1616</t>
  </si>
  <si>
    <t>VRKL2020</t>
  </si>
  <si>
    <t>VRKL2626</t>
  </si>
  <si>
    <t>VRKL3232</t>
  </si>
  <si>
    <t>VRKL163FC</t>
  </si>
  <si>
    <t>VRKL203FC</t>
  </si>
  <si>
    <t>VRKT163F</t>
  </si>
  <si>
    <t>VRKT203F</t>
  </si>
  <si>
    <t>VRKT204F</t>
  </si>
  <si>
    <t>VRKT264F</t>
  </si>
  <si>
    <t>VRKT265F</t>
  </si>
  <si>
    <t>VRKT325F</t>
  </si>
  <si>
    <t>VRKT163M</t>
  </si>
  <si>
    <t>VRKT203M</t>
  </si>
  <si>
    <t>VRKT204M</t>
  </si>
  <si>
    <t>VRKT264M</t>
  </si>
  <si>
    <t>VRKT325M</t>
  </si>
  <si>
    <t>VRKT161616</t>
  </si>
  <si>
    <t>VRKT202020</t>
  </si>
  <si>
    <t>VRKT262626</t>
  </si>
  <si>
    <t>VRKT262026</t>
  </si>
  <si>
    <t>VRKT323232</t>
  </si>
  <si>
    <t>VRKT201620</t>
  </si>
  <si>
    <t>VRKT201616</t>
  </si>
  <si>
    <t>VRK163A</t>
  </si>
  <si>
    <t>VRK164A</t>
  </si>
  <si>
    <t>VRK163B</t>
  </si>
  <si>
    <t>VREA20</t>
  </si>
  <si>
    <t>VREA25</t>
  </si>
  <si>
    <t>VREA32</t>
  </si>
  <si>
    <t>VREA40</t>
  </si>
  <si>
    <t>VREA50</t>
  </si>
  <si>
    <t>VREA63</t>
  </si>
  <si>
    <t>VRFA20</t>
  </si>
  <si>
    <t>VRFA25</t>
  </si>
  <si>
    <t>VRFA32</t>
  </si>
  <si>
    <t>VRFA40</t>
  </si>
  <si>
    <t>VRFA50</t>
  </si>
  <si>
    <t>VRFA63</t>
  </si>
  <si>
    <t>VREB20</t>
  </si>
  <si>
    <t>VREB25</t>
  </si>
  <si>
    <t>VREB32</t>
  </si>
  <si>
    <t>VREB40</t>
  </si>
  <si>
    <t>VREB50</t>
  </si>
  <si>
    <t>VRFB20</t>
  </si>
  <si>
    <t>VRFB25</t>
  </si>
  <si>
    <t>VRFB32</t>
  </si>
  <si>
    <t>VRFB40</t>
  </si>
  <si>
    <t>VRFB50</t>
  </si>
  <si>
    <t>VPRS20</t>
  </si>
  <si>
    <t>VPRS25</t>
  </si>
  <si>
    <t>VPRS32</t>
  </si>
  <si>
    <t>VPRS40</t>
  </si>
  <si>
    <t>VPRS2025</t>
  </si>
  <si>
    <t>VPRS2032</t>
  </si>
  <si>
    <t>VPRS2040</t>
  </si>
  <si>
    <t>VPRS2532</t>
  </si>
  <si>
    <t>VPRS2540</t>
  </si>
  <si>
    <t>VPRS2550</t>
  </si>
  <si>
    <t>VPRS3240</t>
  </si>
  <si>
    <t>VPRS3250</t>
  </si>
  <si>
    <t>VPRS4050</t>
  </si>
  <si>
    <t>VPRL2045</t>
  </si>
  <si>
    <t>VPRL2545</t>
  </si>
  <si>
    <t>VPRL3245</t>
  </si>
  <si>
    <t>VPRL4045</t>
  </si>
  <si>
    <t>VPRL2090</t>
  </si>
  <si>
    <t>VPRL2590</t>
  </si>
  <si>
    <t>VPRL3290</t>
  </si>
  <si>
    <t>VPRL4090</t>
  </si>
  <si>
    <t>VPRL5090</t>
  </si>
  <si>
    <t>VPRT20</t>
  </si>
  <si>
    <t>VPRT25</t>
  </si>
  <si>
    <t>VPRT32</t>
  </si>
  <si>
    <t>VPRT40</t>
  </si>
  <si>
    <t>VPRT50</t>
  </si>
  <si>
    <t>VPRT252025</t>
  </si>
  <si>
    <t>VPRT322032</t>
  </si>
  <si>
    <t>VPRT322532</t>
  </si>
  <si>
    <t>VPRT402040</t>
  </si>
  <si>
    <t>VPRT402540</t>
  </si>
  <si>
    <t>VPRT403240</t>
  </si>
  <si>
    <t>VPRT502050</t>
  </si>
  <si>
    <t>VPRT502550</t>
  </si>
  <si>
    <t>VPRT503250</t>
  </si>
  <si>
    <t>VPRG20</t>
  </si>
  <si>
    <t>VPRG25</t>
  </si>
  <si>
    <t>VPRG32</t>
  </si>
  <si>
    <t>VER203F</t>
  </si>
  <si>
    <t>VER204F</t>
  </si>
  <si>
    <t>VER253F</t>
  </si>
  <si>
    <t>VER254F</t>
  </si>
  <si>
    <t>VER255F</t>
  </si>
  <si>
    <t>VER323F</t>
  </si>
  <si>
    <t>VER324F</t>
  </si>
  <si>
    <t>VER325F</t>
  </si>
  <si>
    <t>VER326F</t>
  </si>
  <si>
    <t>VER405F</t>
  </si>
  <si>
    <t>VER406F</t>
  </si>
  <si>
    <t>VER507F</t>
  </si>
  <si>
    <t>VER638F</t>
  </si>
  <si>
    <t>VER203M</t>
  </si>
  <si>
    <t>VER204M</t>
  </si>
  <si>
    <t>VER253M</t>
  </si>
  <si>
    <t>VER254M</t>
  </si>
  <si>
    <t>VER255M</t>
  </si>
  <si>
    <t>VER323M</t>
  </si>
  <si>
    <t>VER324M</t>
  </si>
  <si>
    <t>VER325M</t>
  </si>
  <si>
    <t>VER326M</t>
  </si>
  <si>
    <t>VER405M</t>
  </si>
  <si>
    <t>VER406M</t>
  </si>
  <si>
    <t>VER507M</t>
  </si>
  <si>
    <t>VER638M</t>
  </si>
  <si>
    <t>VER20N</t>
  </si>
  <si>
    <t>VER25N</t>
  </si>
  <si>
    <t>VER32N</t>
  </si>
  <si>
    <t>VER203SC</t>
  </si>
  <si>
    <t>VER204SC</t>
  </si>
  <si>
    <t>VER253SC</t>
  </si>
  <si>
    <t>VER254SC</t>
  </si>
  <si>
    <t>VER325SC</t>
  </si>
  <si>
    <t>VER203LC</t>
  </si>
  <si>
    <t>VER204LC</t>
  </si>
  <si>
    <t>VER253LC</t>
  </si>
  <si>
    <t>VER254LC</t>
  </si>
  <si>
    <t>VER20Q</t>
  </si>
  <si>
    <t>VER25Q</t>
  </si>
  <si>
    <t>VER32Q</t>
  </si>
  <si>
    <t>VER40Q</t>
  </si>
  <si>
    <t>VER50Q</t>
  </si>
  <si>
    <t>VER63Q</t>
  </si>
  <si>
    <t>VER203S</t>
  </si>
  <si>
    <t>VER254S</t>
  </si>
  <si>
    <t>VER203L</t>
  </si>
  <si>
    <t>VER254L</t>
  </si>
  <si>
    <t>VER203SF</t>
  </si>
  <si>
    <t>VER204SF</t>
  </si>
  <si>
    <t>VER253SF</t>
  </si>
  <si>
    <t>VER254SF</t>
  </si>
  <si>
    <t>VER255SF</t>
  </si>
  <si>
    <t>VER323SF</t>
  </si>
  <si>
    <t>VER324SF</t>
  </si>
  <si>
    <t>VER325SF</t>
  </si>
  <si>
    <t>VER326SF</t>
  </si>
  <si>
    <t>VER405SF</t>
  </si>
  <si>
    <t>VER406SF</t>
  </si>
  <si>
    <t>VER507SF</t>
  </si>
  <si>
    <t>VER638SF</t>
  </si>
  <si>
    <t>VER203SM</t>
  </si>
  <si>
    <t>VER204SM</t>
  </si>
  <si>
    <t>VER253SM</t>
  </si>
  <si>
    <t>VER254SM</t>
  </si>
  <si>
    <t>VER255SM</t>
  </si>
  <si>
    <t>VER323SM</t>
  </si>
  <si>
    <t>VER324SM</t>
  </si>
  <si>
    <t>VER325SM</t>
  </si>
  <si>
    <t>VER326SM</t>
  </si>
  <si>
    <t>VER405SM</t>
  </si>
  <si>
    <t>VER406SM</t>
  </si>
  <si>
    <t>VER507SM</t>
  </si>
  <si>
    <t>VER638SM</t>
  </si>
  <si>
    <t>VER203C</t>
  </si>
  <si>
    <t>VER253C</t>
  </si>
  <si>
    <t>VER203LF</t>
  </si>
  <si>
    <t>VER204LF</t>
  </si>
  <si>
    <t>VER253LF</t>
  </si>
  <si>
    <t>VER254LF</t>
  </si>
  <si>
    <t>VER323LF</t>
  </si>
  <si>
    <t>VER324LF</t>
  </si>
  <si>
    <t>VER325LF</t>
  </si>
  <si>
    <t>VER203LM</t>
  </si>
  <si>
    <t>VER204LM</t>
  </si>
  <si>
    <t>VER253LM</t>
  </si>
  <si>
    <t>VER254LM</t>
  </si>
  <si>
    <t>VER323LM</t>
  </si>
  <si>
    <t>VER324LM</t>
  </si>
  <si>
    <t>VER325LM</t>
  </si>
  <si>
    <t>VER203LFC</t>
  </si>
  <si>
    <t>VER253LFC</t>
  </si>
  <si>
    <t>VER254LFC</t>
  </si>
  <si>
    <t>VER203LMC</t>
  </si>
  <si>
    <t>VER253LMC</t>
  </si>
  <si>
    <t>VER254LMC</t>
  </si>
  <si>
    <t>VER203TF</t>
  </si>
  <si>
    <t>VER204TF</t>
  </si>
  <si>
    <t>VER253TF</t>
  </si>
  <si>
    <t>VER254TF</t>
  </si>
  <si>
    <t>VER323TF</t>
  </si>
  <si>
    <t>VER324TF</t>
  </si>
  <si>
    <t>VER325TF</t>
  </si>
  <si>
    <t>VER403TF</t>
  </si>
  <si>
    <t>VER404TF</t>
  </si>
  <si>
    <t>VER405TF</t>
  </si>
  <si>
    <t>VER203TM</t>
  </si>
  <si>
    <t>VER204TM</t>
  </si>
  <si>
    <t>VER253TM</t>
  </si>
  <si>
    <t>VER254TM</t>
  </si>
  <si>
    <t>VER323TM</t>
  </si>
  <si>
    <t>VER324TM</t>
  </si>
  <si>
    <t>VER325TM</t>
  </si>
  <si>
    <t>VER403TM</t>
  </si>
  <si>
    <t>VER404TM</t>
  </si>
  <si>
    <t>VER405TM</t>
  </si>
  <si>
    <t>VRHE15AO</t>
  </si>
  <si>
    <t>VRHE20A</t>
  </si>
  <si>
    <t>VRHE25A</t>
  </si>
  <si>
    <t>VRHE32A</t>
  </si>
  <si>
    <t>VPM153</t>
  </si>
  <si>
    <t>VPM154</t>
  </si>
  <si>
    <t>VPM203</t>
  </si>
  <si>
    <t>VPM204</t>
  </si>
  <si>
    <t>VPM255</t>
  </si>
  <si>
    <t>VPM326</t>
  </si>
  <si>
    <t>VPF153</t>
  </si>
  <si>
    <t>VPF154</t>
  </si>
  <si>
    <t>VPF203</t>
  </si>
  <si>
    <t>VPF204</t>
  </si>
  <si>
    <t>VPF255</t>
  </si>
  <si>
    <t>VPF326</t>
  </si>
  <si>
    <t>VP1515</t>
  </si>
  <si>
    <t>VP2020</t>
  </si>
  <si>
    <t>VP2525</t>
  </si>
  <si>
    <t>VP3232</t>
  </si>
  <si>
    <t>VP2015</t>
  </si>
  <si>
    <t>VP2515</t>
  </si>
  <si>
    <t>VP2520</t>
  </si>
  <si>
    <t>VPL153</t>
  </si>
  <si>
    <t>VPL204</t>
  </si>
  <si>
    <t>VPR153</t>
  </si>
  <si>
    <t>VPR204</t>
  </si>
  <si>
    <t>VPR255</t>
  </si>
  <si>
    <t>VPM15315</t>
  </si>
  <si>
    <t>VPF15315</t>
  </si>
  <si>
    <t>VPF20420</t>
  </si>
  <si>
    <t>VPF25525</t>
  </si>
  <si>
    <t>VPF32632</t>
  </si>
  <si>
    <t>VPF20320</t>
  </si>
  <si>
    <t>VPF25325</t>
  </si>
  <si>
    <t>VPF25425</t>
  </si>
  <si>
    <t>VP151515</t>
  </si>
  <si>
    <t>VP202020</t>
  </si>
  <si>
    <t>VP252525</t>
  </si>
  <si>
    <t>VP201520</t>
  </si>
  <si>
    <t>AT16*2,0-100</t>
  </si>
  <si>
    <t>AT16*2,0-200</t>
  </si>
  <si>
    <t>AT20*2,0-100</t>
  </si>
  <si>
    <t>AT26*3,0-100</t>
  </si>
  <si>
    <t>AT32*3,0-100</t>
  </si>
  <si>
    <t>MPSF163</t>
  </si>
  <si>
    <t>MPSF164</t>
  </si>
  <si>
    <t>MPSF203</t>
  </si>
  <si>
    <t>MPSF204</t>
  </si>
  <si>
    <t>MPSF264</t>
  </si>
  <si>
    <t>MPSF265</t>
  </si>
  <si>
    <t>MPSF325</t>
  </si>
  <si>
    <t>MPSM163</t>
  </si>
  <si>
    <t>MPSM164</t>
  </si>
  <si>
    <t>MPSM203</t>
  </si>
  <si>
    <t>MPSM204</t>
  </si>
  <si>
    <t>MPSM264</t>
  </si>
  <si>
    <t>MPSM265</t>
  </si>
  <si>
    <t>MPSM325</t>
  </si>
  <si>
    <t>MPS1616</t>
  </si>
  <si>
    <t>MPS2020</t>
  </si>
  <si>
    <t>MPS2626</t>
  </si>
  <si>
    <t>MPS2016</t>
  </si>
  <si>
    <t>MPS3232</t>
  </si>
  <si>
    <t>MPL160</t>
  </si>
  <si>
    <t>MPLF163</t>
  </si>
  <si>
    <t>MPLF164</t>
  </si>
  <si>
    <t>MPLF203</t>
  </si>
  <si>
    <t>MPLF204</t>
  </si>
  <si>
    <t>MPLF264</t>
  </si>
  <si>
    <t>MPLF265</t>
  </si>
  <si>
    <t>MPLM163</t>
  </si>
  <si>
    <t>MPLM164</t>
  </si>
  <si>
    <t>MPLM203</t>
  </si>
  <si>
    <t>MPLM204</t>
  </si>
  <si>
    <t>MPLM264</t>
  </si>
  <si>
    <t>MPLM265</t>
  </si>
  <si>
    <t>MPL1616</t>
  </si>
  <si>
    <t>MPL2020</t>
  </si>
  <si>
    <t>MPL2626</t>
  </si>
  <si>
    <t>MPTF163</t>
  </si>
  <si>
    <t>MPTF203</t>
  </si>
  <si>
    <t>MPTF204</t>
  </si>
  <si>
    <t>MPTF264</t>
  </si>
  <si>
    <t>MPTM163</t>
  </si>
  <si>
    <t>MPTM203</t>
  </si>
  <si>
    <t>MPTM204</t>
  </si>
  <si>
    <t>MPTM264</t>
  </si>
  <si>
    <t>MPT1616</t>
  </si>
  <si>
    <t>MPT1620</t>
  </si>
  <si>
    <t>MPT2016</t>
  </si>
  <si>
    <t>MPT2020</t>
  </si>
  <si>
    <t>MPT2626</t>
  </si>
  <si>
    <t>SHN21</t>
  </si>
  <si>
    <t>SHN31</t>
  </si>
  <si>
    <t>SHN32</t>
  </si>
  <si>
    <t>SHN34</t>
  </si>
  <si>
    <t>SHN53</t>
  </si>
  <si>
    <t>SHN54</t>
  </si>
  <si>
    <t>SHN63</t>
  </si>
  <si>
    <t>SHN64</t>
  </si>
  <si>
    <t>SHN65</t>
  </si>
  <si>
    <t>SHN73</t>
  </si>
  <si>
    <t>SHN74</t>
  </si>
  <si>
    <t>SHN75</t>
  </si>
  <si>
    <t>SHN76</t>
  </si>
  <si>
    <t>SHN84</t>
  </si>
  <si>
    <t>SHN85</t>
  </si>
  <si>
    <t>SHN86</t>
  </si>
  <si>
    <t>SHN87</t>
  </si>
  <si>
    <t>SHN22</t>
  </si>
  <si>
    <t>SHN33</t>
  </si>
  <si>
    <t>SHN33A</t>
  </si>
  <si>
    <t>SHN44</t>
  </si>
  <si>
    <t>SHN55</t>
  </si>
  <si>
    <t>SHN66</t>
  </si>
  <si>
    <t>SHN77</t>
  </si>
  <si>
    <t>SHN88</t>
  </si>
  <si>
    <t>SFHN21</t>
  </si>
  <si>
    <t>SFHN31</t>
  </si>
  <si>
    <t>SFHN32</t>
  </si>
  <si>
    <t>SFHN34</t>
  </si>
  <si>
    <t>SFHN53</t>
  </si>
  <si>
    <t>SFHN54</t>
  </si>
  <si>
    <t>SFHN63</t>
  </si>
  <si>
    <t>SFHN64</t>
  </si>
  <si>
    <t>SFHN65</t>
  </si>
  <si>
    <t>SFHN73</t>
  </si>
  <si>
    <t>SFHN74</t>
  </si>
  <si>
    <t>SFHN75</t>
  </si>
  <si>
    <t>SFHN76</t>
  </si>
  <si>
    <t>SFHN84</t>
  </si>
  <si>
    <t>SFHN85</t>
  </si>
  <si>
    <t>SFHN86</t>
  </si>
  <si>
    <t>SFHN87</t>
  </si>
  <si>
    <t>SFN32</t>
  </si>
  <si>
    <t>SFN34</t>
  </si>
  <si>
    <t>SFN53</t>
  </si>
  <si>
    <t>SFN54</t>
  </si>
  <si>
    <t>SFN63</t>
  </si>
  <si>
    <t>SFN64</t>
  </si>
  <si>
    <t>SFN65</t>
  </si>
  <si>
    <t>SFN74</t>
  </si>
  <si>
    <t>SFN75</t>
  </si>
  <si>
    <t>SFN76</t>
  </si>
  <si>
    <t>SFN85</t>
  </si>
  <si>
    <t>SFN86</t>
  </si>
  <si>
    <t>SFN87</t>
  </si>
  <si>
    <t>SFN33</t>
  </si>
  <si>
    <t>SFN44</t>
  </si>
  <si>
    <t>SFN55</t>
  </si>
  <si>
    <t>SFN66</t>
  </si>
  <si>
    <t>SFN77</t>
  </si>
  <si>
    <t>SFN88</t>
  </si>
  <si>
    <t>LFN03</t>
  </si>
  <si>
    <t>LFN33</t>
  </si>
  <si>
    <t>LFN44</t>
  </si>
  <si>
    <t>LFN55</t>
  </si>
  <si>
    <t>LFN66</t>
  </si>
  <si>
    <t>LFN77</t>
  </si>
  <si>
    <t>LFN88</t>
  </si>
  <si>
    <t>LFN43</t>
  </si>
  <si>
    <t>LFN54</t>
  </si>
  <si>
    <t>LFHN33</t>
  </si>
  <si>
    <t>LFHN44</t>
  </si>
  <si>
    <t>LFHN34</t>
  </si>
  <si>
    <t>LFHN35</t>
  </si>
  <si>
    <t>LFHN45</t>
  </si>
  <si>
    <t>LFHN55</t>
  </si>
  <si>
    <t>LFHN66</t>
  </si>
  <si>
    <t>LFHN77</t>
  </si>
  <si>
    <t>LFHN88</t>
  </si>
  <si>
    <t>LHHN33</t>
  </si>
  <si>
    <t>LHHN44</t>
  </si>
  <si>
    <t>LHHN55</t>
  </si>
  <si>
    <t>THN333</t>
  </si>
  <si>
    <t>THN444</t>
  </si>
  <si>
    <t>THN555</t>
  </si>
  <si>
    <t>TFN333</t>
  </si>
  <si>
    <t>TFN444</t>
  </si>
  <si>
    <t>TFN555</t>
  </si>
  <si>
    <t>TFN666</t>
  </si>
  <si>
    <t>TFN777</t>
  </si>
  <si>
    <t>TFN888</t>
  </si>
  <si>
    <t>TFN434</t>
  </si>
  <si>
    <t>TFN535</t>
  </si>
  <si>
    <t>TFN545</t>
  </si>
  <si>
    <t>TFN636</t>
  </si>
  <si>
    <t>TFN646</t>
  </si>
  <si>
    <t>TFN656</t>
  </si>
  <si>
    <t>THHFN333</t>
  </si>
  <si>
    <t>TFHFN333</t>
  </si>
  <si>
    <t>TFFHN333</t>
  </si>
  <si>
    <t>THFHN333</t>
  </si>
  <si>
    <t>TFHFN434</t>
  </si>
  <si>
    <t>THFHN444</t>
  </si>
  <si>
    <t>TFHHN444</t>
  </si>
  <si>
    <t>TFFHN444</t>
  </si>
  <si>
    <t>TFHFN444</t>
  </si>
  <si>
    <t>BXHFN21</t>
  </si>
  <si>
    <t>BXHFN31</t>
  </si>
  <si>
    <t>BXHFN32</t>
  </si>
  <si>
    <t>BXHFN43</t>
  </si>
  <si>
    <t>BXHFN53</t>
  </si>
  <si>
    <t>BXHFN54</t>
  </si>
  <si>
    <t>BXHFN63</t>
  </si>
  <si>
    <t>BXHFN64</t>
  </si>
  <si>
    <t>BXHFN65</t>
  </si>
  <si>
    <t>BXHFN73</t>
  </si>
  <si>
    <t>BXHFN74</t>
  </si>
  <si>
    <t>BXHFN75</t>
  </si>
  <si>
    <t>BXHFN76</t>
  </si>
  <si>
    <t>BXHFN84</t>
  </si>
  <si>
    <t>BXHFN85</t>
  </si>
  <si>
    <t>BXHFN86</t>
  </si>
  <si>
    <t>BXHFN87</t>
  </si>
  <si>
    <t>DTHN3</t>
  </si>
  <si>
    <t>DTHN4</t>
  </si>
  <si>
    <t>DTHN5</t>
  </si>
  <si>
    <t>DTHN6</t>
  </si>
  <si>
    <t>DTHN7</t>
  </si>
  <si>
    <t>DTHN8</t>
  </si>
  <si>
    <t>GMFN3</t>
  </si>
  <si>
    <t>GMFN4</t>
  </si>
  <si>
    <t>GMFN5</t>
  </si>
  <si>
    <t>GMFN6</t>
  </si>
  <si>
    <t>GMFN7</t>
  </si>
  <si>
    <t>GMFN8</t>
  </si>
  <si>
    <t>HJKN33</t>
  </si>
  <si>
    <t>HJKN44</t>
  </si>
  <si>
    <t>HJKN55</t>
  </si>
  <si>
    <t>HJKN66</t>
  </si>
  <si>
    <t>HJKN77</t>
  </si>
  <si>
    <t>HJKN88</t>
  </si>
  <si>
    <t>HJSN33</t>
  </si>
  <si>
    <t>HJSN44</t>
  </si>
  <si>
    <t>HJSN55</t>
  </si>
  <si>
    <t>HJSN66</t>
  </si>
  <si>
    <t>HJSN77</t>
  </si>
  <si>
    <t>HJSN88</t>
  </si>
  <si>
    <t>XFN333</t>
  </si>
  <si>
    <t>XFN444</t>
  </si>
  <si>
    <t>XFN555</t>
  </si>
  <si>
    <t>SA10</t>
  </si>
  <si>
    <t>SA15</t>
  </si>
  <si>
    <t>SA20</t>
  </si>
  <si>
    <t>SA25</t>
  </si>
  <si>
    <t>SA30</t>
  </si>
  <si>
    <t>SA40</t>
  </si>
  <si>
    <t>SA50</t>
  </si>
  <si>
    <t>SA60</t>
  </si>
  <si>
    <t>SA70</t>
  </si>
  <si>
    <t>SA80</t>
  </si>
  <si>
    <t>SA90</t>
  </si>
  <si>
    <t>SA100</t>
  </si>
  <si>
    <t>SB10</t>
  </si>
  <si>
    <t>SB15</t>
  </si>
  <si>
    <t>SB20</t>
  </si>
  <si>
    <t>SB25</t>
  </si>
  <si>
    <t>SB30</t>
  </si>
  <si>
    <t>SB40</t>
  </si>
  <si>
    <t>SB50</t>
  </si>
  <si>
    <t>SB60</t>
  </si>
  <si>
    <t>SB70</t>
  </si>
  <si>
    <t>SB80</t>
  </si>
  <si>
    <t>SB90</t>
  </si>
  <si>
    <t>SB100</t>
  </si>
  <si>
    <t>SC10</t>
  </si>
  <si>
    <t>SC15</t>
  </si>
  <si>
    <t>SC20</t>
  </si>
  <si>
    <t>SC25</t>
  </si>
  <si>
    <t>SC30</t>
  </si>
  <si>
    <t>SC40</t>
  </si>
  <si>
    <t>SC50</t>
  </si>
  <si>
    <t>SC60</t>
  </si>
  <si>
    <t>SC70</t>
  </si>
  <si>
    <t>SC80</t>
  </si>
  <si>
    <t>SC90</t>
  </si>
  <si>
    <t>SC100</t>
  </si>
  <si>
    <t>SMC80</t>
  </si>
  <si>
    <t>SMC100</t>
  </si>
  <si>
    <t>SMC150</t>
  </si>
  <si>
    <t>SMC200</t>
  </si>
  <si>
    <t>SMC250</t>
  </si>
  <si>
    <t>PV20</t>
  </si>
  <si>
    <t>PV22</t>
  </si>
  <si>
    <t>PV21</t>
  </si>
  <si>
    <t>PV23</t>
  </si>
  <si>
    <t>PV45</t>
  </si>
  <si>
    <t>PV46</t>
  </si>
  <si>
    <t>XF333</t>
  </si>
  <si>
    <t>XF444</t>
  </si>
  <si>
    <t>XF555</t>
  </si>
  <si>
    <t>VER362</t>
  </si>
  <si>
    <t>VER363</t>
  </si>
  <si>
    <t>VER364</t>
  </si>
  <si>
    <t>VER365</t>
  </si>
  <si>
    <t>VER361</t>
  </si>
  <si>
    <t>SH21</t>
  </si>
  <si>
    <t>SH31</t>
  </si>
  <si>
    <t>SH32</t>
  </si>
  <si>
    <t>SH34</t>
  </si>
  <si>
    <t>SH53</t>
  </si>
  <si>
    <t>SH54</t>
  </si>
  <si>
    <t>SH63</t>
  </si>
  <si>
    <t>SH64</t>
  </si>
  <si>
    <t>SH65</t>
  </si>
  <si>
    <t>SH73</t>
  </si>
  <si>
    <t>SH74</t>
  </si>
  <si>
    <t>SH75</t>
  </si>
  <si>
    <t>SH76</t>
  </si>
  <si>
    <t>SH84</t>
  </si>
  <si>
    <t>SH85</t>
  </si>
  <si>
    <t>SH86</t>
  </si>
  <si>
    <t>SH87</t>
  </si>
  <si>
    <t>SH22</t>
  </si>
  <si>
    <t>SH33</t>
  </si>
  <si>
    <t>SH33A</t>
  </si>
  <si>
    <t>SH44</t>
  </si>
  <si>
    <t>SH55</t>
  </si>
  <si>
    <t>SH66</t>
  </si>
  <si>
    <t>SH77</t>
  </si>
  <si>
    <t>SH88</t>
  </si>
  <si>
    <t>SFH21</t>
  </si>
  <si>
    <t>SFH31</t>
  </si>
  <si>
    <t>SFH32</t>
  </si>
  <si>
    <t>SFH34</t>
  </si>
  <si>
    <t>SFH53</t>
  </si>
  <si>
    <t>SFH54</t>
  </si>
  <si>
    <t>SFH63</t>
  </si>
  <si>
    <t>SFH64</t>
  </si>
  <si>
    <t>SFH65</t>
  </si>
  <si>
    <t>SFH73</t>
  </si>
  <si>
    <t>SFH74</t>
  </si>
  <si>
    <t>SFH75</t>
  </si>
  <si>
    <t>SFH76</t>
  </si>
  <si>
    <t>SFH84</t>
  </si>
  <si>
    <t>SFH85</t>
  </si>
  <si>
    <t>SFH86</t>
  </si>
  <si>
    <t>SFH87</t>
  </si>
  <si>
    <t>SFH99</t>
  </si>
  <si>
    <t>SF32</t>
  </si>
  <si>
    <t>SF34</t>
  </si>
  <si>
    <t>SF53</t>
  </si>
  <si>
    <t>SF54</t>
  </si>
  <si>
    <t>SF63</t>
  </si>
  <si>
    <t>SF64</t>
  </si>
  <si>
    <t>SF65</t>
  </si>
  <si>
    <t>SF74</t>
  </si>
  <si>
    <t>SF75</t>
  </si>
  <si>
    <t>SF76</t>
  </si>
  <si>
    <t>SF85</t>
  </si>
  <si>
    <t>SF86</t>
  </si>
  <si>
    <t>SF87</t>
  </si>
  <si>
    <t>SF33</t>
  </si>
  <si>
    <t>SF44</t>
  </si>
  <si>
    <t>SF55</t>
  </si>
  <si>
    <t>SF66</t>
  </si>
  <si>
    <t>SF77</t>
  </si>
  <si>
    <t>SF88</t>
  </si>
  <si>
    <t>VR30</t>
  </si>
  <si>
    <t>VR31</t>
  </si>
  <si>
    <t>LF03</t>
  </si>
  <si>
    <t>LF33</t>
  </si>
  <si>
    <t>LF44</t>
  </si>
  <si>
    <t>LF55</t>
  </si>
  <si>
    <t>LF66</t>
  </si>
  <si>
    <t>LF77</t>
  </si>
  <si>
    <t>LF88</t>
  </si>
  <si>
    <t>LF43</t>
  </si>
  <si>
    <t>LF54</t>
  </si>
  <si>
    <t>LFH33</t>
  </si>
  <si>
    <t>LFH44</t>
  </si>
  <si>
    <t>LFH34</t>
  </si>
  <si>
    <t>LFH35</t>
  </si>
  <si>
    <t>LFH45</t>
  </si>
  <si>
    <t>LFH55</t>
  </si>
  <si>
    <t>LFH66</t>
  </si>
  <si>
    <t>LFH77</t>
  </si>
  <si>
    <t>LFH88</t>
  </si>
  <si>
    <t>LHH33</t>
  </si>
  <si>
    <t>LHH44</t>
  </si>
  <si>
    <t>LHH55</t>
  </si>
  <si>
    <t>TH333</t>
  </si>
  <si>
    <t>TH444</t>
  </si>
  <si>
    <t>TH555</t>
  </si>
  <si>
    <t>TF333</t>
  </si>
  <si>
    <t>TF444</t>
  </si>
  <si>
    <t>TF555</t>
  </si>
  <si>
    <t>TF666</t>
  </si>
  <si>
    <t>TF777</t>
  </si>
  <si>
    <t>TF888</t>
  </si>
  <si>
    <t>TF434</t>
  </si>
  <si>
    <t>TF535</t>
  </si>
  <si>
    <t>TF545</t>
  </si>
  <si>
    <t>TF636</t>
  </si>
  <si>
    <t>TF646</t>
  </si>
  <si>
    <t>TF656</t>
  </si>
  <si>
    <t>THHF333</t>
  </si>
  <si>
    <t>TFHF333</t>
  </si>
  <si>
    <t>TFFH333</t>
  </si>
  <si>
    <t>THFH333</t>
  </si>
  <si>
    <t>TFHF434</t>
  </si>
  <si>
    <t>THFH444</t>
  </si>
  <si>
    <t>THFH434</t>
  </si>
  <si>
    <t>TFFH444</t>
  </si>
  <si>
    <t>TFHF444</t>
  </si>
  <si>
    <t>BXHF21</t>
  </si>
  <si>
    <t>BXHF31</t>
  </si>
  <si>
    <t>BXHF32</t>
  </si>
  <si>
    <t>BXHF43</t>
  </si>
  <si>
    <t>BXHF53</t>
  </si>
  <si>
    <t>BXHF54</t>
  </si>
  <si>
    <t>BXHF63</t>
  </si>
  <si>
    <t>BXHF64</t>
  </si>
  <si>
    <t>BXHF65</t>
  </si>
  <si>
    <t>BXHF73</t>
  </si>
  <si>
    <t>BXHF74</t>
  </si>
  <si>
    <t>BXHF75</t>
  </si>
  <si>
    <t>BXHF76</t>
  </si>
  <si>
    <t>BXHF84</t>
  </si>
  <si>
    <t>BXHF85</t>
  </si>
  <si>
    <t>BXHF86</t>
  </si>
  <si>
    <t>BXHF87</t>
  </si>
  <si>
    <t>HJS33</t>
  </si>
  <si>
    <t>HJS44</t>
  </si>
  <si>
    <t>HJS55</t>
  </si>
  <si>
    <t>HJS66</t>
  </si>
  <si>
    <t>HJS77</t>
  </si>
  <si>
    <t>HJS88</t>
  </si>
  <si>
    <t>HJL33</t>
  </si>
  <si>
    <t>HJL44</t>
  </si>
  <si>
    <t>HJL55</t>
  </si>
  <si>
    <t>HJL66</t>
  </si>
  <si>
    <t>HJK33</t>
  </si>
  <si>
    <t>HJK44</t>
  </si>
  <si>
    <t>HJK55</t>
  </si>
  <si>
    <t>HJK66</t>
  </si>
  <si>
    <t>HJK77</t>
  </si>
  <si>
    <t>HJK88</t>
  </si>
  <si>
    <t>HJF33</t>
  </si>
  <si>
    <t>HJF44</t>
  </si>
  <si>
    <t>HJF55</t>
  </si>
  <si>
    <t>HJF66</t>
  </si>
  <si>
    <t>HJF77</t>
  </si>
  <si>
    <t>HJF88</t>
  </si>
  <si>
    <t>HJH33</t>
  </si>
  <si>
    <t>HJH44</t>
  </si>
  <si>
    <t>DTH3</t>
  </si>
  <si>
    <t>DTH4</t>
  </si>
  <si>
    <t>DTH5</t>
  </si>
  <si>
    <t>DTH6</t>
  </si>
  <si>
    <t>DTH7</t>
  </si>
  <si>
    <t>DTH8</t>
  </si>
  <si>
    <t>GMF3</t>
  </si>
  <si>
    <t>GMF4</t>
  </si>
  <si>
    <t>GMF5</t>
  </si>
  <si>
    <t>GMF6</t>
  </si>
  <si>
    <t>GMF7</t>
  </si>
  <si>
    <t>GMF8</t>
  </si>
  <si>
    <t>DFC3</t>
  </si>
  <si>
    <t>DFC4</t>
  </si>
  <si>
    <t>DFC5</t>
  </si>
  <si>
    <t>DFC6</t>
  </si>
  <si>
    <t>DFC7</t>
  </si>
  <si>
    <t>DFC8</t>
  </si>
  <si>
    <t>DF3</t>
  </si>
  <si>
    <t>DF4</t>
  </si>
  <si>
    <t>DF5</t>
  </si>
  <si>
    <t>SDF3</t>
  </si>
  <si>
    <t>SDF4</t>
  </si>
  <si>
    <t>SDF5</t>
  </si>
  <si>
    <t>VER108</t>
  </si>
  <si>
    <t>VER109</t>
  </si>
  <si>
    <t>VRM110</t>
  </si>
  <si>
    <t>VRM112</t>
  </si>
  <si>
    <t>VRM114</t>
  </si>
  <si>
    <t>VRM308</t>
  </si>
  <si>
    <t>VRM309</t>
  </si>
  <si>
    <t>VRM310</t>
  </si>
  <si>
    <t>VRM312</t>
  </si>
  <si>
    <t>VRM314</t>
  </si>
  <si>
    <t>VRM316</t>
  </si>
  <si>
    <t>VRM318</t>
  </si>
  <si>
    <t>VRM320</t>
  </si>
  <si>
    <t>VRM414</t>
  </si>
  <si>
    <t>VRM416</t>
  </si>
  <si>
    <t>VRM418</t>
  </si>
  <si>
    <t>VRM420</t>
  </si>
  <si>
    <t>VRM425</t>
  </si>
  <si>
    <t>VRM520</t>
  </si>
  <si>
    <t>VRM525</t>
  </si>
  <si>
    <t>VRM532</t>
  </si>
  <si>
    <t>VRM632</t>
  </si>
  <si>
    <t>VRM740</t>
  </si>
  <si>
    <t>VRM850</t>
  </si>
  <si>
    <t>VRF309</t>
  </si>
  <si>
    <t>VRF310</t>
  </si>
  <si>
    <t>VRF312</t>
  </si>
  <si>
    <t>VRF314</t>
  </si>
  <si>
    <t>VRF316</t>
  </si>
  <si>
    <t>VRF318</t>
  </si>
  <si>
    <t>VRF320</t>
  </si>
  <si>
    <t>VRF414</t>
  </si>
  <si>
    <t>VRF416</t>
  </si>
  <si>
    <t>VRF418</t>
  </si>
  <si>
    <t>VRF420</t>
  </si>
  <si>
    <t>VRF425</t>
  </si>
  <si>
    <t>VRF520</t>
  </si>
  <si>
    <t>VRF525</t>
  </si>
  <si>
    <t>VRF532</t>
  </si>
  <si>
    <t>VRF632</t>
  </si>
  <si>
    <t>VRF740</t>
  </si>
  <si>
    <t>VRF850</t>
  </si>
  <si>
    <t>XSA503</t>
  </si>
  <si>
    <t>XSA504</t>
  </si>
  <si>
    <t>XSA505</t>
  </si>
  <si>
    <t>XSB603</t>
  </si>
  <si>
    <t>XSB604</t>
  </si>
  <si>
    <t>XSB605</t>
  </si>
  <si>
    <t>DL50-360</t>
  </si>
  <si>
    <t>DL60-360</t>
  </si>
  <si>
    <t>DL70-360</t>
  </si>
  <si>
    <t>DL80-360</t>
  </si>
  <si>
    <t>DL50</t>
  </si>
  <si>
    <t>DL60</t>
  </si>
  <si>
    <t>DL70</t>
  </si>
  <si>
    <t>DL80</t>
  </si>
  <si>
    <t>DL90</t>
  </si>
  <si>
    <t>DL50A</t>
  </si>
  <si>
    <t>DL60A</t>
  </si>
  <si>
    <t>DL70A</t>
  </si>
  <si>
    <t>DL80A</t>
  </si>
  <si>
    <t>VERA10S</t>
  </si>
  <si>
    <t>VERA15S</t>
  </si>
  <si>
    <t>VERA10L</t>
  </si>
  <si>
    <t>VERA15L</t>
  </si>
  <si>
    <t>VER15A</t>
  </si>
  <si>
    <t>VER15B</t>
  </si>
  <si>
    <t>VER20J</t>
  </si>
  <si>
    <t>VER10S</t>
  </si>
  <si>
    <t>VER10L</t>
  </si>
  <si>
    <t>VER15S</t>
  </si>
  <si>
    <t>VER15L</t>
  </si>
  <si>
    <t>F-07</t>
  </si>
  <si>
    <t>VRQ48</t>
  </si>
  <si>
    <t>VRQ49</t>
  </si>
  <si>
    <t>VRQ50</t>
  </si>
  <si>
    <t>VRQ54</t>
  </si>
  <si>
    <t>VRQ51</t>
  </si>
  <si>
    <t>VRQ52</t>
  </si>
  <si>
    <t>VRQ53</t>
  </si>
  <si>
    <t>VRQ55</t>
  </si>
  <si>
    <t>VRQ37</t>
  </si>
  <si>
    <t>VRQ38</t>
  </si>
  <si>
    <t>VRQ39</t>
  </si>
  <si>
    <t>VRQ40</t>
  </si>
  <si>
    <t>VRQ41</t>
  </si>
  <si>
    <t>VRQ42</t>
  </si>
  <si>
    <t>VRQ43</t>
  </si>
  <si>
    <t>VRQ44</t>
  </si>
  <si>
    <t>VP30</t>
  </si>
  <si>
    <t>SG20</t>
  </si>
  <si>
    <t>SG21</t>
  </si>
  <si>
    <t>SG22</t>
  </si>
  <si>
    <t>AKB12,5</t>
  </si>
  <si>
    <t>AKB25</t>
  </si>
  <si>
    <t>F-01-1/2</t>
  </si>
  <si>
    <t>F-01-3/4</t>
  </si>
  <si>
    <t>F-01-1</t>
  </si>
  <si>
    <t>F-02-1/2</t>
  </si>
  <si>
    <t>F-02-3/4</t>
  </si>
  <si>
    <t>F-02-1</t>
  </si>
  <si>
    <t>F-03-1/2</t>
  </si>
  <si>
    <t>F--03-3/4</t>
  </si>
  <si>
    <t>F-03-1</t>
  </si>
  <si>
    <t>F-03A</t>
  </si>
  <si>
    <t>F-03B</t>
  </si>
  <si>
    <t>F-04A</t>
  </si>
  <si>
    <t>F-02</t>
  </si>
  <si>
    <t>F-03C</t>
  </si>
  <si>
    <t>F-03D</t>
  </si>
  <si>
    <t>F-04C</t>
  </si>
  <si>
    <t>F-05</t>
  </si>
  <si>
    <t>F-06-10</t>
  </si>
  <si>
    <t>F-06-20</t>
  </si>
  <si>
    <t>F6-2-10</t>
  </si>
  <si>
    <t>F6-3-10</t>
  </si>
  <si>
    <t>F6-2-20</t>
  </si>
  <si>
    <t>F6-3-20</t>
  </si>
  <si>
    <t>F6-2-10A</t>
  </si>
  <si>
    <t>F6-3-10A</t>
  </si>
  <si>
    <t>F6-2-20A</t>
  </si>
  <si>
    <t>F6-3-20A</t>
  </si>
  <si>
    <t>HЛ-1/2</t>
  </si>
  <si>
    <t>HM-10</t>
  </si>
  <si>
    <t>MF-1</t>
  </si>
  <si>
    <t>MF-1/2</t>
  </si>
  <si>
    <t>MF-3/4</t>
  </si>
  <si>
    <t>FK-1/2A</t>
  </si>
  <si>
    <t>FK-3/4A</t>
  </si>
  <si>
    <t>FK-1/2B</t>
  </si>
  <si>
    <t>FK-1/2C</t>
  </si>
  <si>
    <t>FK-3/4</t>
  </si>
  <si>
    <t>HA-3</t>
  </si>
  <si>
    <t>HA-4</t>
  </si>
  <si>
    <t>HA-5</t>
  </si>
  <si>
    <t>HAX-3</t>
  </si>
  <si>
    <t>HBX-3</t>
  </si>
  <si>
    <t>A301</t>
  </si>
  <si>
    <t>A303</t>
  </si>
  <si>
    <t>A304</t>
  </si>
  <si>
    <t>A305</t>
  </si>
  <si>
    <t>NA-10A</t>
  </si>
  <si>
    <t>CTO-10A</t>
  </si>
  <si>
    <t>CTO-10L</t>
  </si>
  <si>
    <t>CTO-20L</t>
  </si>
  <si>
    <t>UDF-10A</t>
  </si>
  <si>
    <t>UDF-10L</t>
  </si>
  <si>
    <t>UDF-20L</t>
  </si>
  <si>
    <t>FE-10A</t>
  </si>
  <si>
    <t>FE-10L</t>
  </si>
  <si>
    <t>FE-20L</t>
  </si>
  <si>
    <t>SM-10A</t>
  </si>
  <si>
    <t>SM-10L</t>
  </si>
  <si>
    <t>SM-20L</t>
  </si>
  <si>
    <t>PP-10A</t>
  </si>
  <si>
    <t>PP-10L</t>
  </si>
  <si>
    <t>PP-20L</t>
  </si>
  <si>
    <t>PPW-10A</t>
  </si>
  <si>
    <t>PPW-10L</t>
  </si>
  <si>
    <t>PPW-20L</t>
  </si>
  <si>
    <t>K21</t>
  </si>
  <si>
    <t>K07</t>
  </si>
  <si>
    <t>TL60</t>
  </si>
  <si>
    <t>TL50A</t>
  </si>
  <si>
    <t>TL60A</t>
  </si>
  <si>
    <t>TL80A</t>
  </si>
  <si>
    <t>BZL100</t>
  </si>
  <si>
    <t>BZL120</t>
  </si>
  <si>
    <t>BZL150</t>
  </si>
  <si>
    <t>BZL200</t>
  </si>
  <si>
    <t>BZL250</t>
  </si>
  <si>
    <t>BZL300</t>
  </si>
  <si>
    <t>BZL350</t>
  </si>
  <si>
    <t>BZL400</t>
  </si>
  <si>
    <t>BZL500</t>
  </si>
  <si>
    <t>VRXG100</t>
  </si>
  <si>
    <t>VRXG150</t>
  </si>
  <si>
    <t>VRXG200</t>
  </si>
  <si>
    <t>VRXG250</t>
  </si>
  <si>
    <t>VRXG300</t>
  </si>
  <si>
    <t>VRXG350</t>
  </si>
  <si>
    <t>VRXG400</t>
  </si>
  <si>
    <t>VRXG500</t>
  </si>
  <si>
    <t>BZAN40</t>
  </si>
  <si>
    <t>BZAW40</t>
  </si>
  <si>
    <t>BZAN50</t>
  </si>
  <si>
    <t>BZAW50</t>
  </si>
  <si>
    <t>BZAN60</t>
  </si>
  <si>
    <t>BZAW60</t>
  </si>
  <si>
    <t>BZAN80</t>
  </si>
  <si>
    <t>BZAW80</t>
  </si>
  <si>
    <t>BZAN100</t>
  </si>
  <si>
    <t>BZAW100</t>
  </si>
  <si>
    <t>BZAN120</t>
  </si>
  <si>
    <t>BZAW120</t>
  </si>
  <si>
    <t>BZAN150</t>
  </si>
  <si>
    <t>BZAW150</t>
  </si>
  <si>
    <t>BZAN200</t>
  </si>
  <si>
    <t>BZAW200</t>
  </si>
  <si>
    <t>BZBN40</t>
  </si>
  <si>
    <t>BZBW40</t>
  </si>
  <si>
    <t>BZBN50</t>
  </si>
  <si>
    <t>BZBW50</t>
  </si>
  <si>
    <t>BZBN60</t>
  </si>
  <si>
    <t>BZBW60</t>
  </si>
  <si>
    <t>BZBN80</t>
  </si>
  <si>
    <t>BZBW80</t>
  </si>
  <si>
    <t>BZBN100</t>
  </si>
  <si>
    <t>BZBW100</t>
  </si>
  <si>
    <t>BZBN120</t>
  </si>
  <si>
    <t>BZBW120</t>
  </si>
  <si>
    <t>BZBN150</t>
  </si>
  <si>
    <t>BZBW150</t>
  </si>
  <si>
    <t>BZBN200</t>
  </si>
  <si>
    <t>BZBW200</t>
  </si>
  <si>
    <t>BZCN50</t>
  </si>
  <si>
    <t>BZCW50</t>
  </si>
  <si>
    <t>BZCN60</t>
  </si>
  <si>
    <t>BZCW60</t>
  </si>
  <si>
    <t>BZCN80</t>
  </si>
  <si>
    <t>BZCW80</t>
  </si>
  <si>
    <t>BZCN100</t>
  </si>
  <si>
    <t>BZCW100</t>
  </si>
  <si>
    <t>BZCN120</t>
  </si>
  <si>
    <t>BZCW120</t>
  </si>
  <si>
    <t>BZCN150</t>
  </si>
  <si>
    <t>BZCW150</t>
  </si>
  <si>
    <t>BZCN200</t>
  </si>
  <si>
    <t>BZCW200</t>
  </si>
  <si>
    <t>BZLN60</t>
  </si>
  <si>
    <t>BZLW60</t>
  </si>
  <si>
    <t>BZLN80</t>
  </si>
  <si>
    <t>BZLW80</t>
  </si>
  <si>
    <t>BZLN100</t>
  </si>
  <si>
    <t>BZLW100</t>
  </si>
  <si>
    <t>BZLN120</t>
  </si>
  <si>
    <t>BZLW120</t>
  </si>
  <si>
    <t>VP30FF</t>
  </si>
  <si>
    <t>VP30FM</t>
  </si>
  <si>
    <t>VP40FF</t>
  </si>
  <si>
    <t>VP40FM</t>
  </si>
  <si>
    <t>VP50FF</t>
  </si>
  <si>
    <t>VP50FM</t>
  </si>
  <si>
    <t>VP60FF</t>
  </si>
  <si>
    <t>VP60FM</t>
  </si>
  <si>
    <t>VP80FF</t>
  </si>
  <si>
    <t>VP80FM</t>
  </si>
  <si>
    <t>VP100FF</t>
  </si>
  <si>
    <t>VP100FM</t>
  </si>
  <si>
    <t>VP120FF</t>
  </si>
  <si>
    <t>VP120FM</t>
  </si>
  <si>
    <t>VP150FF</t>
  </si>
  <si>
    <t>VP150FM</t>
  </si>
  <si>
    <t>VP200FF</t>
  </si>
  <si>
    <t>VP200FM</t>
  </si>
  <si>
    <t>VP40J</t>
  </si>
  <si>
    <t>VP50J</t>
  </si>
  <si>
    <t>VP60J</t>
  </si>
  <si>
    <t>VP80J</t>
  </si>
  <si>
    <t>VP100J</t>
  </si>
  <si>
    <t>VP150J</t>
  </si>
  <si>
    <t>VP200J</t>
  </si>
  <si>
    <t>BZN20</t>
  </si>
  <si>
    <t>BZW20</t>
  </si>
  <si>
    <t>BZN30</t>
  </si>
  <si>
    <t>BZW30</t>
  </si>
  <si>
    <t>BZN40</t>
  </si>
  <si>
    <t>BZW40</t>
  </si>
  <si>
    <t>BZN50</t>
  </si>
  <si>
    <t>BZW50</t>
  </si>
  <si>
    <t>BZN60</t>
  </si>
  <si>
    <t>BZW60</t>
  </si>
  <si>
    <t>BZN80</t>
  </si>
  <si>
    <t>BZW80</t>
  </si>
  <si>
    <t>BZN100</t>
  </si>
  <si>
    <t>BZW100</t>
  </si>
  <si>
    <t>BZN120</t>
  </si>
  <si>
    <t>BZW120</t>
  </si>
  <si>
    <t>BZN150</t>
  </si>
  <si>
    <t>BZW150</t>
  </si>
  <si>
    <t>BZN200</t>
  </si>
  <si>
    <t>BZW200</t>
  </si>
  <si>
    <t>BZN300</t>
  </si>
  <si>
    <t>BZW300</t>
  </si>
  <si>
    <t>BZN400</t>
  </si>
  <si>
    <t>BZW400</t>
  </si>
  <si>
    <t>BZN500</t>
  </si>
  <si>
    <t>BZW500</t>
  </si>
  <si>
    <t>BZJ40</t>
  </si>
  <si>
    <t>BZJ50</t>
  </si>
  <si>
    <t>BZJ60</t>
  </si>
  <si>
    <t>BZJ80</t>
  </si>
  <si>
    <t>BZJ100</t>
  </si>
  <si>
    <t>BZJ120</t>
  </si>
  <si>
    <t>BZJ150</t>
  </si>
  <si>
    <t>BZJ200</t>
  </si>
  <si>
    <t>BZEN20</t>
  </si>
  <si>
    <t>BZEW20</t>
  </si>
  <si>
    <t>BZEN30</t>
  </si>
  <si>
    <t>BZEW30</t>
  </si>
  <si>
    <t>BZEN40</t>
  </si>
  <si>
    <t>BZEW40</t>
  </si>
  <si>
    <t>BZEN50</t>
  </si>
  <si>
    <t>BZEW50</t>
  </si>
  <si>
    <t>BZEN60</t>
  </si>
  <si>
    <t>BZEW60</t>
  </si>
  <si>
    <t>BZEN80</t>
  </si>
  <si>
    <t>BZEW80</t>
  </si>
  <si>
    <t>BZEN100</t>
  </si>
  <si>
    <t>BZEW100</t>
  </si>
  <si>
    <t>BZEN120</t>
  </si>
  <si>
    <t>BZEW120</t>
  </si>
  <si>
    <t>BZEN150</t>
  </si>
  <si>
    <t>BZEW150</t>
  </si>
  <si>
    <t>BZEN200</t>
  </si>
  <si>
    <t>BZEW200</t>
  </si>
  <si>
    <t>BZEJ40</t>
  </si>
  <si>
    <t>BZEJ50</t>
  </si>
  <si>
    <t>BZEJ60</t>
  </si>
  <si>
    <t>BZEJ80</t>
  </si>
  <si>
    <t>BZEJ100</t>
  </si>
  <si>
    <t>BZEJ120</t>
  </si>
  <si>
    <t>BZEJ150</t>
  </si>
  <si>
    <t>MQAN40</t>
  </si>
  <si>
    <t>MQAW40</t>
  </si>
  <si>
    <t>MQAN50</t>
  </si>
  <si>
    <t>MQAW50</t>
  </si>
  <si>
    <t>MQAN60</t>
  </si>
  <si>
    <t>MQAW60</t>
  </si>
  <si>
    <t>MQAN80</t>
  </si>
  <si>
    <t>MQAW80</t>
  </si>
  <si>
    <t>MQAN100</t>
  </si>
  <si>
    <t>MQAW100</t>
  </si>
  <si>
    <t>MQAN120</t>
  </si>
  <si>
    <t>MQAW120</t>
  </si>
  <si>
    <t>MQAN150</t>
  </si>
  <si>
    <t>MQAW150</t>
  </si>
  <si>
    <t>MQAN200</t>
  </si>
  <si>
    <t>MQAW200</t>
  </si>
  <si>
    <t>MQAN250</t>
  </si>
  <si>
    <t>MQAW250</t>
  </si>
  <si>
    <t>MQAN300</t>
  </si>
  <si>
    <t>MQAW300</t>
  </si>
  <si>
    <t>MQAN400</t>
  </si>
  <si>
    <t>MQAW400</t>
  </si>
  <si>
    <t>MQAN500</t>
  </si>
  <si>
    <t>MQAW500</t>
  </si>
  <si>
    <t>MQBN50</t>
  </si>
  <si>
    <t>MQBW50</t>
  </si>
  <si>
    <t>MQBN60</t>
  </si>
  <si>
    <t>MQBW60</t>
  </si>
  <si>
    <t>MQBN80</t>
  </si>
  <si>
    <t>MQBW80</t>
  </si>
  <si>
    <t>MQBN100</t>
  </si>
  <si>
    <t>MQBW100</t>
  </si>
  <si>
    <t>MQBN120</t>
  </si>
  <si>
    <t>MQBW120</t>
  </si>
  <si>
    <t>MQBN150</t>
  </si>
  <si>
    <t>MQBW150</t>
  </si>
  <si>
    <t>MQBN200</t>
  </si>
  <si>
    <t>MQBW200</t>
  </si>
  <si>
    <t>MQBN250</t>
  </si>
  <si>
    <t>MQBW250</t>
  </si>
  <si>
    <t>MQBN300</t>
  </si>
  <si>
    <t>MQBW300</t>
  </si>
  <si>
    <t>MQBN400</t>
  </si>
  <si>
    <t>MQBW400</t>
  </si>
  <si>
    <t>MQBN500</t>
  </si>
  <si>
    <t>MQBW500</t>
  </si>
  <si>
    <t>VR31150</t>
  </si>
  <si>
    <t>VR31175</t>
  </si>
  <si>
    <t>VR31200</t>
  </si>
  <si>
    <t>VR32150</t>
  </si>
  <si>
    <t>VR32175</t>
  </si>
  <si>
    <t>VR32200</t>
  </si>
  <si>
    <t>VR33150</t>
  </si>
  <si>
    <t>VR33175</t>
  </si>
  <si>
    <t>VR33200</t>
  </si>
  <si>
    <t>VR34150</t>
  </si>
  <si>
    <t>VR34175</t>
  </si>
  <si>
    <t>VR34200</t>
  </si>
  <si>
    <t>VR21150</t>
  </si>
  <si>
    <t>VR21175</t>
  </si>
  <si>
    <t>VR21200</t>
  </si>
  <si>
    <t>VR22150</t>
  </si>
  <si>
    <t>VR22175</t>
  </si>
  <si>
    <t>VR22200</t>
  </si>
  <si>
    <t>VR23150</t>
  </si>
  <si>
    <t>VR23175</t>
  </si>
  <si>
    <t>VR23200</t>
  </si>
  <si>
    <t>VR24150</t>
  </si>
  <si>
    <t>VR24175</t>
  </si>
  <si>
    <t>VR24200</t>
  </si>
  <si>
    <t>VR25150</t>
  </si>
  <si>
    <t>VR25175</t>
  </si>
  <si>
    <t>VR25200</t>
  </si>
  <si>
    <t>VR26150</t>
  </si>
  <si>
    <t>VR26175</t>
  </si>
  <si>
    <t>VR26200</t>
  </si>
  <si>
    <t>40150F</t>
  </si>
  <si>
    <t>40150M</t>
  </si>
  <si>
    <t>Уголок 45°и 90° "VIEIR"</t>
  </si>
  <si>
    <t>Кран шаровый 3/4" F/М (бабочка) ЖЕЛТЫЙ "ATM"(120/10шт)</t>
  </si>
  <si>
    <t xml:space="preserve">Угловые соедин. гайка-штуцер L3/4F*1/2M  "ViEiR"  (40пар)     </t>
  </si>
  <si>
    <t xml:space="preserve">Соедин. прямое гайка-штуцер S3/4F*1/2M "ViEiR"  (50пар)                   </t>
  </si>
  <si>
    <t xml:space="preserve">Соедин. прямое гайка-штуцер S1F*3/4M  "ViEiR"  (40пар)                    </t>
  </si>
  <si>
    <t>Набор для радиаторов （7）-½, без кронштейна "ViEiR" (50/1шт)</t>
  </si>
  <si>
    <t>Набор для радиаторов （7）-¾ без кронштейна "ViEiR" (50/1шт)</t>
  </si>
  <si>
    <t>Набор для радиаторов （11）-½, c 2 кронштейнами "ViEiR" (40/1шт)</t>
  </si>
  <si>
    <t>Набор для радиаторов （11）-¾, с 2 кронштейнами "ViEiR" (40/1шт)</t>
  </si>
  <si>
    <t>Набор для радиаторов （11）-½, c 2 прорезиненными кронштейнами "ViEiR" (40/1шт)</t>
  </si>
  <si>
    <t>Набор для радиаторов （11）-¾, с 2 прорезиненными кронштейнами "ViEiR" (40/1шт)</t>
  </si>
  <si>
    <t>Набор для радиаторов （13）-½,  c 3кронштейнами "ViEiR" (40/1шт)</t>
  </si>
  <si>
    <t>Набор для радиаторов （13）-¾,c 3 кронштейнами "ViEiR" (40/1шт)</t>
  </si>
  <si>
    <t>Поплавок для бачка унитаза 5" "VIEIR"  (100шт)</t>
  </si>
  <si>
    <t>VR4J-750</t>
  </si>
  <si>
    <t>VR4J-900</t>
  </si>
  <si>
    <t>ЦН25-6-130</t>
  </si>
  <si>
    <t xml:space="preserve">НАСОС ПОГРУЖНОЙ СКВАЖИННЫЙ 900ВТ   (1шт) </t>
  </si>
  <si>
    <t>1$ =</t>
  </si>
  <si>
    <t>VR343</t>
  </si>
  <si>
    <t>VR342</t>
  </si>
  <si>
    <t xml:space="preserve">Штуцер с накидной гайкой  </t>
  </si>
  <si>
    <t>VRG55N</t>
  </si>
  <si>
    <t>VRG45N</t>
  </si>
  <si>
    <t>VSFH550</t>
  </si>
  <si>
    <t xml:space="preserve">              Насадки для сварочного аппарата "VIEIR"</t>
  </si>
  <si>
    <t>Винт с внутренним шестигранником "VIEIR" (10/1шт)</t>
  </si>
  <si>
    <t>Hасадка для сварочного аппарата "VIEIR"(100/1шт)</t>
  </si>
  <si>
    <t>Вентиль прямоточный запорно- регулировочный  1/2" "ViEiR" (100/10шт)</t>
  </si>
  <si>
    <t>Вентили регулирующие латунные 1/2" "ViEiR" (100/10шт)</t>
  </si>
  <si>
    <t>Вентили регулирующие латунные 3/4" "ViEiR" (80/10шт)</t>
  </si>
  <si>
    <t>VRP3225S</t>
  </si>
  <si>
    <t xml:space="preserve">Переходник  аксиальный S32X25  "VER-PRO" (34/2шт) </t>
  </si>
  <si>
    <t>VRP254ZLF</t>
  </si>
  <si>
    <t xml:space="preserve">Уголок  аксиальный с креплением ZL25X3/4"F  "VER-PRO" (27/3шт) </t>
  </si>
  <si>
    <t>VR2097</t>
  </si>
  <si>
    <t>VR2098</t>
  </si>
  <si>
    <t>VR2099</t>
  </si>
  <si>
    <t>Теплоноситель для отопления  "VIEIR"</t>
  </si>
  <si>
    <t>VRBZ450</t>
  </si>
  <si>
    <t>VRBG400</t>
  </si>
  <si>
    <t>VRT6520</t>
  </si>
  <si>
    <t>ЦН25-4-180</t>
  </si>
  <si>
    <t>ЦН25-6-180</t>
  </si>
  <si>
    <t>ЦН25-8-180</t>
  </si>
  <si>
    <t>ЦН32-4-180</t>
  </si>
  <si>
    <t>ЦН32-6-180</t>
  </si>
  <si>
    <t>ЦН32-8-180</t>
  </si>
  <si>
    <t>VRD20-6-130</t>
  </si>
  <si>
    <t>VRT20-6-130</t>
  </si>
  <si>
    <t>VRKQ250</t>
  </si>
  <si>
    <t>VRKQ400</t>
  </si>
  <si>
    <t xml:space="preserve">Витоновые (FPM) уплотнительные кольца для фитингов из нержавеющей стали </t>
  </si>
  <si>
    <t>Витоновые (FPM) уплотнительные кольца для фитингов из нержавеющей стали 15* (50шт)</t>
  </si>
  <si>
    <t>Витоновые (FPM) уплотнительные кольца для фитингов из нержавеющей стали 22* (50шт)</t>
  </si>
  <si>
    <t>Витоновые (FPM) уплотнительные кольца для фитингов из нержавеющей стали 28* (50шт)</t>
  </si>
  <si>
    <t>Витоновые (FPM) уплотнительные кольца для фитингов из нержавеющей стали 32* (50шт)</t>
  </si>
  <si>
    <t>VPY15</t>
  </si>
  <si>
    <t>VPY22</t>
  </si>
  <si>
    <t>VPY28</t>
  </si>
  <si>
    <t>VPY32</t>
  </si>
  <si>
    <t>V162026</t>
  </si>
  <si>
    <t>Калибратор для метпллопластиковых труб   "VIEIR"</t>
  </si>
  <si>
    <t>V202632</t>
  </si>
  <si>
    <t xml:space="preserve">Калибратор для метпллопластиковых труб  "ViEiR" (200/10шт) </t>
  </si>
  <si>
    <t>Уголок 45° внутренний/внутренний из нержавеющей стали 15×15  "VER-PRO" (100/5шт)</t>
  </si>
  <si>
    <t>Уголок 45° внутренний/внутренний из нержавеющей стали 22×22  "VER-PRO" (50/5шт)</t>
  </si>
  <si>
    <t>Уголок 45° внутренний/внутренний из нержавеющей стали 28×28  "VER-PRO" (32/4шт)</t>
  </si>
  <si>
    <t>Уголок 45° внутренний/внутренний из нержавеющей стали 35×35  "VER-PRO" (21/3шт)</t>
  </si>
  <si>
    <t>Уголок 45° внутренний/внутренний из нержавеющей стали (P-P)</t>
  </si>
  <si>
    <t>VRKQ550</t>
  </si>
  <si>
    <t>VPG1510-4</t>
  </si>
  <si>
    <t>VPG2212-4</t>
  </si>
  <si>
    <t>VPG2812-4</t>
  </si>
  <si>
    <t>VPG3515-4</t>
  </si>
  <si>
    <t>VPG1510-2</t>
  </si>
  <si>
    <t>VPG2212-2</t>
  </si>
  <si>
    <t>VPG2812-2</t>
  </si>
  <si>
    <t>VR3,5X-550</t>
  </si>
  <si>
    <t>VRT6510</t>
  </si>
  <si>
    <t>VRT3020</t>
  </si>
  <si>
    <t xml:space="preserve">  НАЛ</t>
  </si>
  <si>
    <t xml:space="preserve">  БН</t>
  </si>
  <si>
    <r>
      <t xml:space="preserve">Кран шаровой с американкой и кольцевым уплотнением 1/2" </t>
    </r>
    <r>
      <rPr>
        <b/>
        <sz val="9"/>
        <color theme="1"/>
        <rFont val="Verdana"/>
        <family val="2"/>
        <charset val="204"/>
      </rPr>
      <t xml:space="preserve">БЕЛЫЕ РУЧКИ </t>
    </r>
    <r>
      <rPr>
        <sz val="9"/>
        <color theme="1"/>
        <rFont val="Verdana"/>
        <family val="2"/>
        <charset val="204"/>
      </rPr>
      <t>НИКЕЛЬ "ViEiR"(80/10шт)</t>
    </r>
  </si>
  <si>
    <r>
      <t xml:space="preserve">Кран шаровой с американкой и кольцевым уплотнением 3/4"  </t>
    </r>
    <r>
      <rPr>
        <b/>
        <sz val="9"/>
        <color theme="1"/>
        <rFont val="Verdana"/>
        <family val="2"/>
        <charset val="204"/>
      </rPr>
      <t xml:space="preserve">БЕЛЫЕ РУЧКИ </t>
    </r>
    <r>
      <rPr>
        <sz val="9"/>
        <color theme="1"/>
        <rFont val="Verdana"/>
        <family val="2"/>
        <charset val="204"/>
      </rPr>
      <t>НИКЕЛЬ"ViEiR"(64/8шт)</t>
    </r>
  </si>
  <si>
    <r>
      <t xml:space="preserve">Кран шаровой с американкой и кольцевым уплотнением 1"  </t>
    </r>
    <r>
      <rPr>
        <b/>
        <sz val="9"/>
        <color theme="1"/>
        <rFont val="Verdana"/>
        <family val="2"/>
        <charset val="204"/>
      </rPr>
      <t xml:space="preserve">БЕЛЫЕ РУЧКИ </t>
    </r>
    <r>
      <rPr>
        <sz val="9"/>
        <color theme="1"/>
        <rFont val="Verdana"/>
        <family val="2"/>
        <charset val="204"/>
      </rPr>
      <t>НИКЕЛЬ"ViEiR"(48/6шт)</t>
    </r>
  </si>
  <si>
    <r>
      <t xml:space="preserve">Кран шаровой с американкой 1/2"  </t>
    </r>
    <r>
      <rPr>
        <b/>
        <sz val="9"/>
        <color theme="1"/>
        <rFont val="Verdana"/>
        <family val="2"/>
        <charset val="204"/>
      </rPr>
      <t xml:space="preserve">БЕЛЫЕ РУЧКИ </t>
    </r>
    <r>
      <rPr>
        <sz val="9"/>
        <color theme="1"/>
        <rFont val="Verdana"/>
        <family val="2"/>
        <charset val="204"/>
      </rPr>
      <t>НИКЕЛЬ "ViEiR"(80/10шт)</t>
    </r>
  </si>
  <si>
    <r>
      <t xml:space="preserve">Кран шаровой с американкой 3/4"  </t>
    </r>
    <r>
      <rPr>
        <b/>
        <sz val="9"/>
        <color theme="1"/>
        <rFont val="Verdana"/>
        <family val="2"/>
        <charset val="204"/>
      </rPr>
      <t xml:space="preserve">БЕЛЫЕ РУЧКИ  </t>
    </r>
    <r>
      <rPr>
        <sz val="9"/>
        <color theme="1"/>
        <rFont val="Verdana"/>
        <family val="2"/>
        <charset val="204"/>
      </rPr>
      <t>НИКЕЛЬ"ViEiR"(64/8шт)</t>
    </r>
  </si>
  <si>
    <r>
      <t xml:space="preserve">Кран шаровой с американкой 1"  </t>
    </r>
    <r>
      <rPr>
        <b/>
        <sz val="9"/>
        <color theme="1"/>
        <rFont val="Verdana"/>
        <family val="2"/>
        <charset val="204"/>
      </rPr>
      <t xml:space="preserve">БЕЛЫЕ РУЧКИ  </t>
    </r>
    <r>
      <rPr>
        <sz val="9"/>
        <color theme="1"/>
        <rFont val="Verdana"/>
        <family val="2"/>
        <charset val="204"/>
      </rPr>
      <t>НИКЕЛЬ"ViEiR"(48/6шт)</t>
    </r>
  </si>
  <si>
    <r>
      <t xml:space="preserve">Термоголовка жидкостная "ViEiR" (100/1шт) </t>
    </r>
    <r>
      <rPr>
        <b/>
        <sz val="9"/>
        <color rgb="FFFF0000"/>
        <rFont val="Verdana"/>
        <family val="2"/>
        <charset val="204"/>
      </rPr>
      <t xml:space="preserve">VR293 </t>
    </r>
  </si>
  <si>
    <r>
      <t xml:space="preserve"> Радиатор алюминиевый</t>
    </r>
    <r>
      <rPr>
        <b/>
        <sz val="9"/>
        <color rgb="FFFF0000"/>
        <rFont val="Verdana"/>
        <family val="2"/>
        <charset val="204"/>
      </rPr>
      <t xml:space="preserve"> PROFESSIONAL</t>
    </r>
    <r>
      <rPr>
        <sz val="9"/>
        <color rgb="FF000000"/>
        <rFont val="Verdana"/>
        <family val="2"/>
        <charset val="204"/>
      </rPr>
      <t xml:space="preserve"> AL-500/100 "ViEiR" (6 секций)</t>
    </r>
  </si>
  <si>
    <r>
      <t xml:space="preserve"> Радиатор алюминиевый</t>
    </r>
    <r>
      <rPr>
        <b/>
        <sz val="9"/>
        <color rgb="FFFF0000"/>
        <rFont val="Verdana"/>
        <family val="2"/>
        <charset val="204"/>
      </rPr>
      <t xml:space="preserve"> PROFESSIONAL</t>
    </r>
    <r>
      <rPr>
        <sz val="9"/>
        <color rgb="FF000000"/>
        <rFont val="Verdana"/>
        <family val="2"/>
        <charset val="204"/>
      </rPr>
      <t xml:space="preserve"> AL-500/100 "ViEiR" (8секций)</t>
    </r>
  </si>
  <si>
    <r>
      <t xml:space="preserve"> Радиатор алюминиевый</t>
    </r>
    <r>
      <rPr>
        <b/>
        <sz val="9"/>
        <color rgb="FFFF0000"/>
        <rFont val="Verdana"/>
        <family val="2"/>
        <charset val="204"/>
      </rPr>
      <t xml:space="preserve"> PROFESSIONAL</t>
    </r>
    <r>
      <rPr>
        <sz val="9"/>
        <color rgb="FF000000"/>
        <rFont val="Verdana"/>
        <family val="2"/>
        <charset val="204"/>
      </rPr>
      <t xml:space="preserve"> AL-500/100 "ViEiR" (10 секций)</t>
    </r>
  </si>
  <si>
    <r>
      <t xml:space="preserve"> Радиатор алюминиевый</t>
    </r>
    <r>
      <rPr>
        <b/>
        <sz val="9"/>
        <color rgb="FFFF0000"/>
        <rFont val="Verdana"/>
        <family val="2"/>
        <charset val="204"/>
      </rPr>
      <t xml:space="preserve"> PROFESSIONAL</t>
    </r>
    <r>
      <rPr>
        <sz val="9"/>
        <color rgb="FF000000"/>
        <rFont val="Verdana"/>
        <family val="2"/>
        <charset val="204"/>
      </rPr>
      <t xml:space="preserve"> AL-500/100 "ViEiR" (12 секций)</t>
    </r>
  </si>
  <si>
    <r>
      <t xml:space="preserve"> Радиатор алюминиевый </t>
    </r>
    <r>
      <rPr>
        <b/>
        <sz val="9"/>
        <color rgb="FFFF0000"/>
        <rFont val="Verdana"/>
        <family val="2"/>
        <charset val="204"/>
      </rPr>
      <t>EXPERT</t>
    </r>
    <r>
      <rPr>
        <sz val="9"/>
        <color rgb="FF000000"/>
        <rFont val="Verdana"/>
        <family val="2"/>
        <charset val="204"/>
      </rPr>
      <t xml:space="preserve"> AL-500/100 "ViEiR" (6 секций)</t>
    </r>
  </si>
  <si>
    <r>
      <t xml:space="preserve"> Радиатор алюминиевый </t>
    </r>
    <r>
      <rPr>
        <b/>
        <sz val="9"/>
        <color rgb="FFFF0000"/>
        <rFont val="Verdana"/>
        <family val="2"/>
        <charset val="204"/>
      </rPr>
      <t>EXPERT</t>
    </r>
    <r>
      <rPr>
        <sz val="9"/>
        <color rgb="FF000000"/>
        <rFont val="Verdana"/>
        <family val="2"/>
        <charset val="204"/>
      </rPr>
      <t xml:space="preserve"> AL-500/100 "ViEiR" (8секций)</t>
    </r>
  </si>
  <si>
    <r>
      <t xml:space="preserve"> Радиатор алюминиевый </t>
    </r>
    <r>
      <rPr>
        <b/>
        <sz val="9"/>
        <color rgb="FFFF0000"/>
        <rFont val="Verdana"/>
        <family val="2"/>
        <charset val="204"/>
      </rPr>
      <t>EXPERT</t>
    </r>
    <r>
      <rPr>
        <sz val="9"/>
        <color rgb="FF000000"/>
        <rFont val="Verdana"/>
        <family val="2"/>
        <charset val="204"/>
      </rPr>
      <t xml:space="preserve"> AL-500/100 "ViEiR" (10секций)</t>
    </r>
  </si>
  <si>
    <r>
      <t xml:space="preserve"> Радиатор алюминиевый </t>
    </r>
    <r>
      <rPr>
        <b/>
        <sz val="9"/>
        <color rgb="FFFF0000"/>
        <rFont val="Verdana"/>
        <family val="2"/>
        <charset val="204"/>
      </rPr>
      <t>EXPERT</t>
    </r>
    <r>
      <rPr>
        <sz val="9"/>
        <color rgb="FF000000"/>
        <rFont val="Verdana"/>
        <family val="2"/>
        <charset val="204"/>
      </rPr>
      <t xml:space="preserve"> AL-500/100 "ViEiR" (12секций)</t>
    </r>
  </si>
  <si>
    <r>
      <t xml:space="preserve"> Радиатор алюминиевый </t>
    </r>
    <r>
      <rPr>
        <b/>
        <sz val="9"/>
        <color rgb="FFFF0000"/>
        <rFont val="Verdana"/>
        <family val="2"/>
        <charset val="204"/>
      </rPr>
      <t>EXPERT</t>
    </r>
    <r>
      <rPr>
        <sz val="9"/>
        <color rgb="FF000000"/>
        <rFont val="Verdana"/>
        <family val="2"/>
        <charset val="204"/>
      </rPr>
      <t xml:space="preserve"> AL-200/100 "ViEiR" (10 секций)</t>
    </r>
  </si>
  <si>
    <r>
      <t xml:space="preserve"> Радиатор биметаллический </t>
    </r>
    <r>
      <rPr>
        <b/>
        <sz val="9"/>
        <color rgb="FFFF0000"/>
        <rFont val="Verdana"/>
        <family val="2"/>
        <charset val="204"/>
      </rPr>
      <t>PROFESSIONAL</t>
    </r>
    <r>
      <rPr>
        <sz val="9"/>
        <color rgb="FF000000"/>
        <rFont val="Verdana"/>
        <family val="2"/>
        <charset val="204"/>
      </rPr>
      <t xml:space="preserve"> BM-500/100 "ViEiR" (6 секций)</t>
    </r>
  </si>
  <si>
    <r>
      <t xml:space="preserve"> Радиатор биметаллический </t>
    </r>
    <r>
      <rPr>
        <b/>
        <sz val="9"/>
        <color rgb="FFFF0000"/>
        <rFont val="Verdana"/>
        <family val="2"/>
        <charset val="204"/>
      </rPr>
      <t>PROFESSIONAL</t>
    </r>
    <r>
      <rPr>
        <sz val="9"/>
        <color rgb="FF000000"/>
        <rFont val="Verdana"/>
        <family val="2"/>
        <charset val="204"/>
      </rPr>
      <t xml:space="preserve"> BM-500/100 "ViEiR" (8 секций)</t>
    </r>
  </si>
  <si>
    <r>
      <t xml:space="preserve"> Радиатор биметаллический </t>
    </r>
    <r>
      <rPr>
        <b/>
        <sz val="9"/>
        <color rgb="FFFF0000"/>
        <rFont val="Verdana"/>
        <family val="2"/>
        <charset val="204"/>
      </rPr>
      <t>PROFESSIONAL</t>
    </r>
    <r>
      <rPr>
        <sz val="9"/>
        <color rgb="FF000000"/>
        <rFont val="Verdana"/>
        <family val="2"/>
        <charset val="204"/>
      </rPr>
      <t xml:space="preserve"> BM-500/100 "ViEiR" (10 секций)</t>
    </r>
  </si>
  <si>
    <r>
      <t xml:space="preserve"> Радиатор биметаллический </t>
    </r>
    <r>
      <rPr>
        <b/>
        <sz val="9"/>
        <color rgb="FFFF0000"/>
        <rFont val="Verdana"/>
        <family val="2"/>
        <charset val="204"/>
      </rPr>
      <t>PROFESSIONAL</t>
    </r>
    <r>
      <rPr>
        <sz val="9"/>
        <color rgb="FF000000"/>
        <rFont val="Verdana"/>
        <family val="2"/>
        <charset val="204"/>
      </rPr>
      <t xml:space="preserve"> BM-500/100 "ViEiR" (12 секций)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</si>
  <si>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</t>
    </r>
    <r>
      <rPr>
        <sz val="9"/>
        <color rgb="FF000000"/>
        <rFont val="Verdana"/>
        <family val="2"/>
        <charset val="204"/>
      </rPr>
      <t xml:space="preserve">. 2-вых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</si>
  <si>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</t>
    </r>
    <r>
      <rPr>
        <sz val="9"/>
        <color rgb="FF000000"/>
        <rFont val="Verdana"/>
        <family val="2"/>
        <charset val="204"/>
      </rPr>
      <t xml:space="preserve">. 3-вых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</si>
  <si>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4-вых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</si>
  <si>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5-вых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</si>
  <si>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6-вых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</si>
  <si>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7-вых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</si>
  <si>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8-вых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</si>
  <si>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10-вых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</si>
  <si>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11-вых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 "ViEiR"(2/1шт)</t>
    </r>
  </si>
  <si>
    <r>
      <t>Коллекторная группа</t>
    </r>
    <r>
      <rPr>
        <sz val="9"/>
        <color rgb="FFFF0000"/>
        <rFont val="Verdana"/>
        <family val="2"/>
        <charset val="204"/>
      </rPr>
      <t xml:space="preserve"> с расх.</t>
    </r>
    <r>
      <rPr>
        <sz val="9"/>
        <color rgb="FF000000"/>
        <rFont val="Verdana"/>
        <family val="2"/>
        <charset val="204"/>
      </rPr>
      <t xml:space="preserve"> 12-вых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</si>
  <si>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</t>
    </r>
    <r>
      <rPr>
        <sz val="9"/>
        <color rgb="FF000000"/>
        <rFont val="Verdana"/>
        <family val="2"/>
        <charset val="204"/>
      </rPr>
      <t xml:space="preserve">. 2-вых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</si>
  <si>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</t>
    </r>
    <r>
      <rPr>
        <sz val="9"/>
        <color rgb="FF000000"/>
        <rFont val="Verdana"/>
        <family val="2"/>
        <charset val="204"/>
      </rPr>
      <t xml:space="preserve">. 3-вых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</si>
  <si>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4-вых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</si>
  <si>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5-вых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</si>
  <si>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6-вых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</si>
  <si>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7-вых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</si>
  <si>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8-вых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</si>
  <si>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10-вых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</si>
  <si>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11-вых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 "ViEiR"(2/1шт)</t>
    </r>
  </si>
  <si>
    <r>
      <t>Коллекторная группа</t>
    </r>
    <r>
      <rPr>
        <sz val="9"/>
        <color rgb="FFFF0000"/>
        <rFont val="Verdana"/>
        <family val="2"/>
        <charset val="204"/>
      </rPr>
      <t xml:space="preserve"> с расх.</t>
    </r>
    <r>
      <rPr>
        <sz val="9"/>
        <color rgb="FF000000"/>
        <rFont val="Verdana"/>
        <family val="2"/>
        <charset val="204"/>
      </rPr>
      <t xml:space="preserve"> 12-вых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</si>
  <si>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расх.2</t>
    </r>
    <r>
      <rPr>
        <sz val="9"/>
        <color rgb="FF000000"/>
        <rFont val="Verdana"/>
        <family val="2"/>
        <charset val="204"/>
      </rPr>
      <t xml:space="preserve">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b/>
        <sz val="9"/>
        <color rgb="FF00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>1"x3/4" 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</si>
  <si>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3-вых </t>
    </r>
    <r>
      <rPr>
        <sz val="9"/>
        <color rgb="FFFF0000"/>
        <rFont val="Verdana"/>
        <family val="2"/>
        <charset val="204"/>
      </rPr>
      <t>ЛАТУНЬ</t>
    </r>
    <r>
      <rPr>
        <b/>
        <sz val="9"/>
        <color rgb="FFFF0000"/>
        <rFont val="Verdana"/>
        <family val="2"/>
        <charset val="204"/>
      </rPr>
      <t xml:space="preserve"> С КРАНАМИ</t>
    </r>
    <r>
      <rPr>
        <sz val="9"/>
        <color rgb="FF000000"/>
        <rFont val="Verdana"/>
        <family val="2"/>
        <charset val="204"/>
      </rPr>
      <t xml:space="preserve"> 1"x3/4" 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</si>
  <si>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4-вых </t>
    </r>
    <r>
      <rPr>
        <sz val="9"/>
        <color rgb="FFFF0000"/>
        <rFont val="Verdana"/>
        <family val="2"/>
        <charset val="204"/>
      </rPr>
      <t xml:space="preserve"> 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</si>
  <si>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5-вых </t>
    </r>
    <r>
      <rPr>
        <sz val="9"/>
        <color rgb="FFFF0000"/>
        <rFont val="Verdana"/>
        <family val="2"/>
        <charset val="204"/>
      </rPr>
      <t xml:space="preserve"> 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</si>
  <si>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6-вых 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</si>
  <si>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7-вых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</si>
  <si>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8-вых 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</si>
  <si>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9-вых 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</si>
  <si>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10-вых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</si>
  <si>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11-вых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</si>
  <si>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12-вых 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>1"x3/4" 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</si>
  <si>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8-вых 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</si>
  <si>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10-вых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</si>
  <si>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11-вых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>1"x3/4"  "ViEiR"(2/1шт)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</si>
  <si>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2-вых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</si>
  <si>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3-вых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</si>
  <si>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4-вых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</si>
  <si>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5-вых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</si>
  <si>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6-вых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</si>
  <si>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7-вых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</si>
  <si>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2-вых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</si>
  <si>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 xml:space="preserve">с расход. </t>
    </r>
    <r>
      <rPr>
        <sz val="9"/>
        <color rgb="FF000000"/>
        <rFont val="Verdana"/>
        <family val="2"/>
        <charset val="204"/>
      </rPr>
      <t xml:space="preserve">3 -вых </t>
    </r>
    <r>
      <rPr>
        <sz val="9"/>
        <color rgb="FFFF0000"/>
        <rFont val="Verdana"/>
        <family val="2"/>
        <charset val="204"/>
      </rPr>
      <t>НЕРЖ.</t>
    </r>
    <r>
      <rPr>
        <b/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>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</si>
  <si>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4 -вых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</si>
  <si>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 xml:space="preserve">с расход. </t>
    </r>
    <r>
      <rPr>
        <sz val="9"/>
        <color rgb="FF000000"/>
        <rFont val="Verdana"/>
        <family val="2"/>
        <charset val="204"/>
      </rPr>
      <t xml:space="preserve">5 -вых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</si>
  <si>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6 -вых </t>
    </r>
    <r>
      <rPr>
        <sz val="9"/>
        <color rgb="FFFF0000"/>
        <rFont val="Verdana"/>
        <family val="2"/>
        <charset val="204"/>
      </rPr>
      <t>НЕРЖ.</t>
    </r>
    <r>
      <rPr>
        <b/>
        <sz val="9"/>
        <color rgb="FFFF0000"/>
        <rFont val="Verdana"/>
        <family val="2"/>
        <charset val="204"/>
      </rPr>
      <t xml:space="preserve"> 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</si>
  <si>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</t>
    </r>
    <r>
      <rPr>
        <sz val="9"/>
        <color rgb="FF000000"/>
        <rFont val="Verdana"/>
        <family val="2"/>
        <charset val="204"/>
      </rPr>
      <t xml:space="preserve">. 7 -вых </t>
    </r>
    <r>
      <rPr>
        <sz val="9"/>
        <color rgb="FFFF0000"/>
        <rFont val="Verdana"/>
        <family val="2"/>
        <charset val="204"/>
      </rPr>
      <t>НЕРЖ.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</si>
  <si>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2-вых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</si>
  <si>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3-вых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</si>
  <si>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4-вых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</si>
  <si>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5-вых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</si>
  <si>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6-вых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</si>
  <si>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7-вых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</si>
  <si>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2 -вых.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</si>
  <si>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3 -вых.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</si>
  <si>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4 -вых.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</si>
  <si>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5 -вых.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</si>
  <si>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6 -вых.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</si>
  <si>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7 -вых.</t>
    </r>
    <r>
      <rPr>
        <sz val="9"/>
        <color rgb="FFEB1B05"/>
        <rFont val="Verdana"/>
        <family val="2"/>
        <charset val="204"/>
      </rPr>
      <t xml:space="preserve"> 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</si>
  <si>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2 -вых. </t>
    </r>
    <r>
      <rPr>
        <sz val="9"/>
        <color rgb="FFEB1B05"/>
        <rFont val="Verdana"/>
        <family val="2"/>
        <charset val="204"/>
      </rPr>
      <t>НЕРЖ .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</si>
  <si>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3 -вых. </t>
    </r>
    <r>
      <rPr>
        <sz val="9"/>
        <color rgb="FFEB1B05"/>
        <rFont val="Verdana"/>
        <family val="2"/>
        <charset val="204"/>
      </rPr>
      <t>НЕРЖ .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</si>
  <si>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4 -вых. </t>
    </r>
    <r>
      <rPr>
        <sz val="9"/>
        <color rgb="FFEB1B05"/>
        <rFont val="Verdana"/>
        <family val="2"/>
        <charset val="204"/>
      </rPr>
      <t xml:space="preserve">НЕРЖ. 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</si>
  <si>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5 -вых. </t>
    </r>
    <r>
      <rPr>
        <sz val="9"/>
        <color rgb="FFEB1B05"/>
        <rFont val="Verdana"/>
        <family val="2"/>
        <charset val="204"/>
      </rPr>
      <t xml:space="preserve">НЕРЖ. 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</si>
  <si>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6 -вых. </t>
    </r>
    <r>
      <rPr>
        <sz val="9"/>
        <color rgb="FFEB1B05"/>
        <rFont val="Verdana"/>
        <family val="2"/>
        <charset val="204"/>
      </rPr>
      <t>НЕРЖ .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(5/1шт)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</si>
  <si>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7 -вых. </t>
    </r>
    <r>
      <rPr>
        <sz val="9"/>
        <color rgb="FFEB1B05"/>
        <rFont val="Verdana"/>
        <family val="2"/>
        <charset val="204"/>
      </rPr>
      <t xml:space="preserve">НЕРЖ. 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EB1B05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 xml:space="preserve">1"x3/4" "ViEiR" (5/1шт) </t>
    </r>
  </si>
  <si>
    <r>
      <t xml:space="preserve">Группа безопасности для котла  ЛАТУНЬ"ViEiR" (20/1шт) </t>
    </r>
    <r>
      <rPr>
        <b/>
        <sz val="9"/>
        <color rgb="FFFF0000"/>
        <rFont val="Verdana"/>
        <family val="2"/>
        <charset val="204"/>
      </rPr>
      <t>3BAR</t>
    </r>
  </si>
  <si>
    <r>
      <t xml:space="preserve">Группа безопасности для котла  ЛАТУНЬ"ViEiR" (20/1шт) </t>
    </r>
    <r>
      <rPr>
        <b/>
        <sz val="9"/>
        <color rgb="FFFF0000"/>
        <rFont val="Verdana"/>
        <family val="2"/>
        <charset val="204"/>
      </rPr>
      <t>1,5BAR</t>
    </r>
  </si>
  <si>
    <r>
      <t xml:space="preserve">Группа безопасности МИНИ "ViEiR"(20/1шт) </t>
    </r>
    <r>
      <rPr>
        <b/>
        <sz val="9"/>
        <color rgb="FFFF0000"/>
        <rFont val="Verdana"/>
        <family val="2"/>
        <charset val="204"/>
      </rPr>
      <t>3BAR</t>
    </r>
  </si>
  <si>
    <r>
      <t xml:space="preserve">Группа безопасности МИНИ "ViEiR"(20/1шт) </t>
    </r>
    <r>
      <rPr>
        <b/>
        <sz val="9"/>
        <color rgb="FFFF0000"/>
        <rFont val="Verdana"/>
        <family val="2"/>
        <charset val="204"/>
      </rPr>
      <t>1,5BAR</t>
    </r>
  </si>
  <si>
    <r>
      <t>Ручной универсальный пресс аппарат к фитингам для REHAU, металлопластиковых труб   (16мм-25мм)(</t>
    </r>
    <r>
      <rPr>
        <sz val="9"/>
        <color rgb="FFFF0000"/>
        <rFont val="Verdana"/>
        <family val="2"/>
        <charset val="204"/>
      </rPr>
      <t>STABIL</t>
    </r>
    <r>
      <rPr>
        <sz val="9"/>
        <color rgb="FF000000"/>
        <rFont val="Verdana"/>
        <family val="2"/>
        <charset val="204"/>
      </rPr>
      <t>16мм-20мм)"VIEIR"(2шт)</t>
    </r>
  </si>
  <si>
    <r>
      <t>Сварочный аппарат (20-63)(</t>
    </r>
    <r>
      <rPr>
        <sz val="9"/>
        <color rgb="FFFF0000"/>
        <rFont val="Verdana"/>
        <family val="2"/>
        <charset val="204"/>
      </rPr>
      <t>2200</t>
    </r>
    <r>
      <rPr>
        <sz val="9"/>
        <color rgb="FF000000"/>
        <rFont val="Verdana"/>
        <family val="2"/>
        <charset val="204"/>
      </rPr>
      <t xml:space="preserve"> вт.) "VIEIR" (5/1шт)</t>
    </r>
  </si>
  <si>
    <r>
      <t>ЦН25-6-</t>
    </r>
    <r>
      <rPr>
        <sz val="9"/>
        <color rgb="FFFF0000"/>
        <rFont val="Verdana"/>
        <family val="2"/>
        <charset val="204"/>
      </rPr>
      <t>130</t>
    </r>
    <r>
      <rPr>
        <sz val="9"/>
        <color rgb="FF000000"/>
        <rFont val="Verdana"/>
        <family val="2"/>
        <charset val="204"/>
      </rPr>
      <t xml:space="preserve"> Циркуляционный насос   "VIEIR" (8шт)</t>
    </r>
  </si>
  <si>
    <r>
      <t xml:space="preserve">Насос повышения давления  </t>
    </r>
    <r>
      <rPr>
        <b/>
        <sz val="9"/>
        <color rgb="FFFF0000"/>
        <rFont val="Verdana"/>
        <family val="2"/>
        <charset val="204"/>
      </rPr>
      <t>90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ВТ</t>
    </r>
    <r>
      <rPr>
        <sz val="9"/>
        <color rgb="FF000000"/>
        <rFont val="Verdana"/>
        <family val="2"/>
        <charset val="204"/>
      </rPr>
      <t xml:space="preserve"> "VIEIR" (8шт)</t>
    </r>
  </si>
  <si>
    <r>
      <t xml:space="preserve">Насос повышения давления </t>
    </r>
    <r>
      <rPr>
        <b/>
        <sz val="9"/>
        <color rgb="FFFF0000"/>
        <rFont val="Verdana"/>
        <family val="2"/>
        <charset val="204"/>
      </rPr>
      <t>120ВТ</t>
    </r>
    <r>
      <rPr>
        <sz val="9"/>
        <color rgb="FF000000"/>
        <rFont val="Verdana"/>
        <family val="2"/>
        <charset val="204"/>
      </rPr>
      <t xml:space="preserve"> "VIEIR" (6шт)</t>
    </r>
  </si>
  <si>
    <r>
      <t xml:space="preserve">Насос повышения давления </t>
    </r>
    <r>
      <rPr>
        <b/>
        <sz val="9"/>
        <color rgb="FFFF0000"/>
        <rFont val="Verdana"/>
        <family val="2"/>
        <charset val="204"/>
      </rPr>
      <t>100ВТ</t>
    </r>
    <r>
      <rPr>
        <sz val="9"/>
        <color rgb="FF000000"/>
        <rFont val="Verdana"/>
        <family val="2"/>
        <charset val="204"/>
      </rPr>
      <t xml:space="preserve"> "VIEIR" (8шт)</t>
    </r>
  </si>
  <si>
    <r>
      <t xml:space="preserve">Насос повышения давления </t>
    </r>
    <r>
      <rPr>
        <b/>
        <sz val="9"/>
        <color rgb="FFFF0000"/>
        <rFont val="Verdana"/>
        <family val="2"/>
        <charset val="204"/>
      </rPr>
      <t>120ВТ</t>
    </r>
    <r>
      <rPr>
        <sz val="9"/>
        <color rgb="FF000000"/>
        <rFont val="Verdana"/>
        <family val="2"/>
        <charset val="204"/>
      </rPr>
      <t xml:space="preserve"> "VIEIR" (8шт)</t>
    </r>
  </si>
  <si>
    <r>
      <t>VER60-10</t>
    </r>
    <r>
      <rPr>
        <b/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"КРЕПЫШ"</t>
    </r>
    <r>
      <rPr>
        <sz val="9"/>
        <color rgb="FF000000"/>
        <rFont val="Verdana"/>
        <family val="2"/>
        <charset val="204"/>
      </rPr>
      <t xml:space="preserve"> Насос вибрационный погружной (ВЕРХНИЙ) "VIEIR" (6шт)</t>
    </r>
  </si>
  <si>
    <r>
      <t xml:space="preserve">VER60-16 </t>
    </r>
    <r>
      <rPr>
        <b/>
        <sz val="9"/>
        <color rgb="FFFF0000"/>
        <rFont val="Verdana"/>
        <family val="2"/>
        <charset val="204"/>
      </rPr>
      <t>"КРЕПЫШ"</t>
    </r>
    <r>
      <rPr>
        <sz val="9"/>
        <color rgb="FF000000"/>
        <rFont val="Verdana"/>
        <family val="2"/>
        <charset val="204"/>
      </rPr>
      <t xml:space="preserve"> Насос вибрационный погружной (ВЕРХНИЙ) "VIEIR" (6шт)</t>
    </r>
  </si>
  <si>
    <r>
      <t xml:space="preserve">VER60-25 </t>
    </r>
    <r>
      <rPr>
        <b/>
        <sz val="9"/>
        <color rgb="FFFF0000"/>
        <rFont val="Verdana"/>
        <family val="2"/>
        <charset val="204"/>
      </rPr>
      <t>"КРЕПЫШ"</t>
    </r>
    <r>
      <rPr>
        <sz val="9"/>
        <color rgb="FF000000"/>
        <rFont val="Verdana"/>
        <family val="2"/>
        <charset val="204"/>
      </rPr>
      <t xml:space="preserve"> Насос вибрационный погружной (ВЕРХНИЙ) "VIEIR" (6шт)</t>
    </r>
  </si>
  <si>
    <r>
      <t xml:space="preserve">VER60-1-10 </t>
    </r>
    <r>
      <rPr>
        <b/>
        <sz val="9"/>
        <color rgb="FFFF0000"/>
        <rFont val="Verdana"/>
        <family val="2"/>
        <charset val="204"/>
      </rPr>
      <t>"КРЕПЫШ"</t>
    </r>
    <r>
      <rPr>
        <sz val="9"/>
        <color rgb="FF000000"/>
        <rFont val="Verdana"/>
        <family val="2"/>
        <charset val="204"/>
      </rPr>
      <t xml:space="preserve"> Насос вибрационный погружной (НИЖНИЙ) "VIEIR" (6шт)</t>
    </r>
  </si>
  <si>
    <r>
      <t xml:space="preserve">VER60-1-16 </t>
    </r>
    <r>
      <rPr>
        <b/>
        <sz val="9"/>
        <color rgb="FFFF0000"/>
        <rFont val="Verdana"/>
        <family val="2"/>
        <charset val="204"/>
      </rPr>
      <t>"КРЕПЫШ"</t>
    </r>
    <r>
      <rPr>
        <sz val="9"/>
        <color rgb="FF000000"/>
        <rFont val="Verdana"/>
        <family val="2"/>
        <charset val="204"/>
      </rPr>
      <t xml:space="preserve"> Насос вибрационный погружной (НИЖНИЙ) "VIEIR" (6шт)</t>
    </r>
  </si>
  <si>
    <r>
      <t>VER60-1-25</t>
    </r>
    <r>
      <rPr>
        <b/>
        <sz val="9"/>
        <color rgb="FFFF0000"/>
        <rFont val="Verdana"/>
        <family val="2"/>
        <charset val="204"/>
      </rPr>
      <t xml:space="preserve"> "КРЕПЫШ" </t>
    </r>
    <r>
      <rPr>
        <sz val="9"/>
        <color rgb="FF000000"/>
        <rFont val="Verdana"/>
        <family val="2"/>
        <charset val="204"/>
      </rPr>
      <t>Насос вибрационный погружной (НИЖНИЙ) "VIEIR" (6шт)</t>
    </r>
  </si>
  <si>
    <r>
      <t xml:space="preserve">НАСОС ПОГРУЖНОЙ ДРЕНАЖНЫЙ ДЛЯ ЧИСТОЙ ВОДЫ </t>
    </r>
    <r>
      <rPr>
        <b/>
        <sz val="9"/>
        <color rgb="FFFF0000"/>
        <rFont val="Verdana"/>
        <family val="2"/>
        <charset val="204"/>
      </rPr>
      <t>250ВТ</t>
    </r>
    <r>
      <rPr>
        <sz val="9"/>
        <color rgb="FF000000"/>
        <rFont val="Verdana"/>
        <family val="2"/>
        <charset val="204"/>
      </rPr>
      <t xml:space="preserve"> "ViEiR" (6шт)</t>
    </r>
  </si>
  <si>
    <r>
      <t xml:space="preserve">НАСОС ПОГРУЖНОЙ ДРЕНАЖНЫЙ ДЛЯ ЧИСТОЙ ВОДЫ </t>
    </r>
    <r>
      <rPr>
        <b/>
        <sz val="9"/>
        <color rgb="FFFF0000"/>
        <rFont val="Verdana"/>
        <family val="2"/>
        <charset val="204"/>
      </rPr>
      <t>400ВТ</t>
    </r>
    <r>
      <rPr>
        <sz val="9"/>
        <color rgb="FF000000"/>
        <rFont val="Verdana"/>
        <family val="2"/>
        <charset val="204"/>
      </rPr>
      <t xml:space="preserve"> "ViEiR" (4шт)</t>
    </r>
  </si>
  <si>
    <r>
      <t xml:space="preserve">НАСОС ПОГРУЖНОЙ ДРЕНАЖНЫЙ ДЛЯ ЧИСТОЙ ВОДЫ </t>
    </r>
    <r>
      <rPr>
        <b/>
        <sz val="9"/>
        <color rgb="FFFF0000"/>
        <rFont val="Verdana"/>
        <family val="2"/>
        <charset val="204"/>
      </rPr>
      <t>550ВТ</t>
    </r>
    <r>
      <rPr>
        <sz val="9"/>
        <color rgb="FF000000"/>
        <rFont val="Verdana"/>
        <family val="2"/>
        <charset val="204"/>
      </rPr>
      <t xml:space="preserve"> "ViEiR" (4шт)</t>
    </r>
  </si>
  <si>
    <r>
      <t xml:space="preserve">НАСОС ПОГРУЖНОЙ ДРЕНАЖНЫЙ ДЛЯ ЧИСТОЙ ВОДЫ </t>
    </r>
    <r>
      <rPr>
        <b/>
        <sz val="9"/>
        <color rgb="FFFF0000"/>
        <rFont val="Verdana"/>
        <family val="2"/>
        <charset val="204"/>
      </rPr>
      <t>250ВТ</t>
    </r>
    <r>
      <rPr>
        <sz val="9"/>
        <color rgb="FF000000"/>
        <rFont val="Verdana"/>
        <family val="2"/>
        <charset val="204"/>
      </rPr>
      <t xml:space="preserve"> "ViEiR" (4шт)</t>
    </r>
  </si>
  <si>
    <r>
      <t xml:space="preserve">НАСОС ПОГРУЖНОЙ ДРЕНАЖНЫЙ ДЛЯ ЧИСТОЙ ВОДЫ </t>
    </r>
    <r>
      <rPr>
        <b/>
        <sz val="9"/>
        <color rgb="FFFF0000"/>
        <rFont val="Verdana"/>
        <family val="2"/>
        <charset val="204"/>
      </rPr>
      <t xml:space="preserve">750ВТ </t>
    </r>
    <r>
      <rPr>
        <sz val="9"/>
        <color rgb="FF000000"/>
        <rFont val="Verdana"/>
        <family val="2"/>
        <charset val="204"/>
      </rPr>
      <t xml:space="preserve">"ViEiR" (4шт) </t>
    </r>
  </si>
  <si>
    <r>
      <t xml:space="preserve">НАСОС ПОГРУЖНОЙ ДРЕНАЖНЫЙ ДЛЯ ГРЯЗНОЙ ВОДЫ </t>
    </r>
    <r>
      <rPr>
        <b/>
        <sz val="9"/>
        <color rgb="FFFF0000"/>
        <rFont val="Verdana"/>
        <family val="2"/>
        <charset val="204"/>
      </rPr>
      <t>400ВТ</t>
    </r>
    <r>
      <rPr>
        <sz val="9"/>
        <color rgb="FF000000"/>
        <rFont val="Verdana"/>
        <family val="2"/>
        <charset val="204"/>
      </rPr>
      <t xml:space="preserve"> "ViEiR" (4шт) </t>
    </r>
    <r>
      <rPr>
        <sz val="9"/>
        <color rgb="FFFF0000"/>
        <rFont val="Verdana"/>
        <family val="2"/>
        <charset val="204"/>
      </rPr>
      <t>AQU400QD</t>
    </r>
  </si>
  <si>
    <r>
      <t xml:space="preserve">НАСОС ПОГРУЖНОЙ ДРЕНАЖНЫЙ ДЛЯ ГРЯЗНОЙ ВОДЫ </t>
    </r>
    <r>
      <rPr>
        <b/>
        <sz val="9"/>
        <color rgb="FFFF0000"/>
        <rFont val="Verdana"/>
        <family val="2"/>
        <charset val="204"/>
      </rPr>
      <t>550ВТ</t>
    </r>
    <r>
      <rPr>
        <sz val="9"/>
        <color rgb="FF000000"/>
        <rFont val="Verdana"/>
        <family val="2"/>
        <charset val="204"/>
      </rPr>
      <t xml:space="preserve"> "ViEiR" (4шт) </t>
    </r>
  </si>
  <si>
    <r>
      <t xml:space="preserve">НАСОС ПОГРУЖНОЙ ДРЕНАЖНЫЙ ДЛЯ ГРЯЗНОЙ ВОДЫ  </t>
    </r>
    <r>
      <rPr>
        <b/>
        <sz val="9"/>
        <color rgb="FFFF0000"/>
        <rFont val="Verdana"/>
        <family val="2"/>
        <charset val="204"/>
      </rPr>
      <t>750ВТ</t>
    </r>
    <r>
      <rPr>
        <sz val="9"/>
        <color rgb="FF000000"/>
        <rFont val="Verdana"/>
        <family val="2"/>
        <charset val="204"/>
      </rPr>
      <t xml:space="preserve"> "ViEiR" (4шт)</t>
    </r>
    <r>
      <rPr>
        <sz val="9"/>
        <color rgb="FFFF0000"/>
        <rFont val="Verdana"/>
        <family val="2"/>
        <charset val="204"/>
      </rPr>
      <t>AQU750QD</t>
    </r>
  </si>
  <si>
    <r>
      <t xml:space="preserve">НАСОС ПОГРУЖНОЙ ДРЕНАЖНЫЙ ДЛЯ ГРЯЗНОЙ ВОДЫ </t>
    </r>
    <r>
      <rPr>
        <b/>
        <sz val="9"/>
        <color rgb="FFFF0000"/>
        <rFont val="Verdana"/>
        <family val="2"/>
        <charset val="204"/>
      </rPr>
      <t xml:space="preserve">1100ВТ </t>
    </r>
    <r>
      <rPr>
        <sz val="9"/>
        <color rgb="FF000000"/>
        <rFont val="Verdana"/>
        <family val="2"/>
        <charset val="204"/>
      </rPr>
      <t xml:space="preserve">"ViEiR" (4шт) </t>
    </r>
  </si>
  <si>
    <r>
      <t xml:space="preserve">УНИВЕРСАЛЬНЫЙ ПОГРУЖНОЙ ДРЕНАЖНЫЙ НАСОС ДЛЯ ГРЯЗНОЙ И ЧИСТОЙ ВОДЫ </t>
    </r>
    <r>
      <rPr>
        <b/>
        <sz val="9"/>
        <color rgb="FFFF0000"/>
        <rFont val="Verdana"/>
        <family val="2"/>
        <charset val="204"/>
      </rPr>
      <t xml:space="preserve">400ВТ </t>
    </r>
    <r>
      <rPr>
        <sz val="9"/>
        <color rgb="FF000000"/>
        <rFont val="Verdana"/>
        <family val="2"/>
        <charset val="204"/>
      </rPr>
      <t xml:space="preserve">"ViEiR" (4шт) </t>
    </r>
  </si>
  <si>
    <r>
      <t xml:space="preserve">УНИВЕРСАЛЬНЫЙ ПОГРУЖНОЙ ДРЕНАЖНЫЙ НАСОС ДЛЯ ГРЯЗНОЙ И ЧИСТОЙ ВОДЫ </t>
    </r>
    <r>
      <rPr>
        <b/>
        <sz val="9"/>
        <color rgb="FFFF0000"/>
        <rFont val="Verdana"/>
        <family val="2"/>
        <charset val="204"/>
      </rPr>
      <t xml:space="preserve">550ВТ </t>
    </r>
    <r>
      <rPr>
        <sz val="9"/>
        <color rgb="FF000000"/>
        <rFont val="Verdana"/>
        <family val="2"/>
        <charset val="204"/>
      </rPr>
      <t xml:space="preserve">"ViEiR" (4шт) </t>
    </r>
  </si>
  <si>
    <r>
      <t xml:space="preserve">УНИВЕРСАЛЬНЫЙ ПОГРУЖНОЙ ДРЕНАЖНЫЙ НАСОС ДЛЯ ГРЯЗНОЙ И ЧИСТОЙ ВОДЫ </t>
    </r>
    <r>
      <rPr>
        <b/>
        <sz val="9"/>
        <color rgb="FFFF0000"/>
        <rFont val="Verdana"/>
        <family val="2"/>
        <charset val="204"/>
      </rPr>
      <t xml:space="preserve">750ВТ </t>
    </r>
    <r>
      <rPr>
        <sz val="9"/>
        <color rgb="FF000000"/>
        <rFont val="Verdana"/>
        <family val="2"/>
        <charset val="204"/>
      </rPr>
      <t xml:space="preserve">"ViEiR" (4шт) </t>
    </r>
  </si>
  <si>
    <r>
      <t xml:space="preserve">УНИВЕРСАЛЬНЫЙ ПОГРУЖНОЙ ДРЕНАЖНЫЙ НАСОС ДЛЯ ГРЯЗНОЙ И ЧИСТОЙ ВОДЫ </t>
    </r>
    <r>
      <rPr>
        <b/>
        <sz val="9"/>
        <color rgb="FFFF0000"/>
        <rFont val="Verdana"/>
        <family val="2"/>
        <charset val="204"/>
      </rPr>
      <t xml:space="preserve">900ВТ </t>
    </r>
    <r>
      <rPr>
        <sz val="9"/>
        <color rgb="FF000000"/>
        <rFont val="Verdana"/>
        <family val="2"/>
        <charset val="204"/>
      </rPr>
      <t xml:space="preserve">"ViEiR" (4шт) </t>
    </r>
  </si>
  <si>
    <r>
      <t xml:space="preserve">НАСОС ЧУГУННЫЙ ФЕКАЛЬНЫЙ С РЕЖУЩИМ НОЖОМ </t>
    </r>
    <r>
      <rPr>
        <b/>
        <sz val="9"/>
        <color rgb="FFFF0000"/>
        <rFont val="Verdana"/>
        <family val="2"/>
        <charset val="204"/>
      </rPr>
      <t xml:space="preserve">900ВТ </t>
    </r>
    <r>
      <rPr>
        <sz val="9"/>
        <color rgb="FF000000"/>
        <rFont val="Verdana"/>
        <family val="2"/>
        <charset val="204"/>
      </rPr>
      <t>"ViEiR" (1шт)</t>
    </r>
  </si>
  <si>
    <r>
      <t xml:space="preserve">НАСОС ЧУГУННЫЙ ФЕКАЛЬНЫЙ С РЕЖУЩИМ НОЖОМ </t>
    </r>
    <r>
      <rPr>
        <b/>
        <sz val="9"/>
        <color rgb="FFFF0000"/>
        <rFont val="Verdana"/>
        <family val="2"/>
        <charset val="204"/>
      </rPr>
      <t xml:space="preserve">1100ВТ </t>
    </r>
    <r>
      <rPr>
        <sz val="9"/>
        <color rgb="FF000000"/>
        <rFont val="Verdana"/>
        <family val="2"/>
        <charset val="204"/>
      </rPr>
      <t>"ViEiR" (1шт)</t>
    </r>
  </si>
  <si>
    <r>
      <t xml:space="preserve">НАСОС ЧУГУННЫЙ ФЕКАЛЬНЫЙ С РЕЖУЩИМ НОЖОМ </t>
    </r>
    <r>
      <rPr>
        <b/>
        <sz val="9"/>
        <color rgb="FFFF0000"/>
        <rFont val="Verdana"/>
        <family val="2"/>
        <charset val="204"/>
      </rPr>
      <t xml:space="preserve">1500ВТ </t>
    </r>
    <r>
      <rPr>
        <sz val="9"/>
        <color rgb="FF000000"/>
        <rFont val="Verdana"/>
        <family val="2"/>
        <charset val="204"/>
      </rPr>
      <t>"ViEiR" (1шт)</t>
    </r>
  </si>
  <si>
    <r>
      <t xml:space="preserve">НАСОС ЧУГУННЫЙ ФЕКАЛЬНЫЙ С РЕЖУЩИМ НОЖОМ </t>
    </r>
    <r>
      <rPr>
        <b/>
        <sz val="9"/>
        <color rgb="FFFF0000"/>
        <rFont val="Verdana"/>
        <family val="2"/>
        <charset val="204"/>
      </rPr>
      <t xml:space="preserve">1800ВТ </t>
    </r>
    <r>
      <rPr>
        <sz val="9"/>
        <color rgb="FF000000"/>
        <rFont val="Verdana"/>
        <family val="2"/>
        <charset val="204"/>
      </rPr>
      <t>"ViEiR" (1шт)</t>
    </r>
  </si>
  <si>
    <r>
      <t xml:space="preserve">НАСОС ПОГРУЖНОЙ ФЕКАЛЬНЫЙ ДЛЯ ГРЯЗНОЙ ВОДЫ  </t>
    </r>
    <r>
      <rPr>
        <b/>
        <sz val="9"/>
        <color rgb="FFFF0000"/>
        <rFont val="Verdana"/>
        <family val="2"/>
        <charset val="204"/>
      </rPr>
      <t xml:space="preserve">550ВТ </t>
    </r>
    <r>
      <rPr>
        <sz val="9"/>
        <color rgb="FF000000"/>
        <rFont val="Verdana"/>
        <family val="2"/>
        <charset val="204"/>
      </rPr>
      <t>"ViEiR" (1шт)</t>
    </r>
  </si>
  <si>
    <r>
      <t xml:space="preserve">НАСОС ПОГРУЖНОЙ ФЕКАЛЬНЫЙ ДЛЯ ГРЯЗНОЙ ВОДЫ  </t>
    </r>
    <r>
      <rPr>
        <b/>
        <sz val="9"/>
        <color rgb="FFFF0000"/>
        <rFont val="Verdana"/>
        <family val="2"/>
        <charset val="204"/>
      </rPr>
      <t>800ВТ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</si>
  <si>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ЧУГУННЫЙ ФЕКАЛЬНЫЙ С РЕЖУЩИМ НОЖОМ </t>
    </r>
    <r>
      <rPr>
        <b/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 xml:space="preserve">ДЛЯ ГРЯЗНОЙ ВОДЫ  </t>
    </r>
    <r>
      <rPr>
        <b/>
        <sz val="9"/>
        <color rgb="FFFF0000"/>
        <rFont val="Verdana"/>
        <family val="2"/>
        <charset val="204"/>
      </rPr>
      <t xml:space="preserve">750ВТ </t>
    </r>
    <r>
      <rPr>
        <sz val="9"/>
        <color rgb="FF000000"/>
        <rFont val="Verdana"/>
        <family val="2"/>
        <charset val="204"/>
      </rPr>
      <t>"ViEiR"  (1шт)</t>
    </r>
  </si>
  <si>
    <r>
      <t xml:space="preserve">НАСОС ЧУГУННЫЙ ФЕКАЛЬНЫЙ С РЕЖУЩИМ НОЖОМ </t>
    </r>
    <r>
      <rPr>
        <b/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 xml:space="preserve"> ДЛЯ ГРЯЗНОЙ ВОДЫ </t>
    </r>
    <r>
      <rPr>
        <b/>
        <sz val="9"/>
        <color rgb="FFFF0000"/>
        <rFont val="Verdana"/>
        <family val="2"/>
        <charset val="204"/>
      </rPr>
      <t>370ВТ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</si>
  <si>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ФЕКАЛЬНЫЙ ИЗ НЕРЖАВЕЮЩЕЙ СТАЛИ С РЕЖУЩИМ НОЖОМ </t>
    </r>
    <r>
      <rPr>
        <b/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 xml:space="preserve"> ДЛЯ ГРЯЗНОЙ ВОДЫ</t>
    </r>
    <r>
      <rPr>
        <b/>
        <sz val="9"/>
        <color rgb="FFFF0000"/>
        <rFont val="Verdana"/>
        <family val="2"/>
        <charset val="204"/>
      </rPr>
      <t xml:space="preserve"> 400ВТ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</si>
  <si>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>370ВТ</t>
    </r>
    <r>
      <rPr>
        <sz val="9"/>
        <color rgb="FF000000"/>
        <rFont val="Verdana"/>
        <family val="2"/>
        <charset val="204"/>
      </rPr>
      <t xml:space="preserve">   "ViEiR" (1шт)</t>
    </r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</si>
  <si>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 xml:space="preserve">550ВТ </t>
    </r>
    <r>
      <rPr>
        <sz val="9"/>
        <color rgb="FF000000"/>
        <rFont val="Verdana"/>
        <family val="2"/>
        <charset val="204"/>
      </rPr>
      <t xml:space="preserve">  "ViEiR" (1шт)</t>
    </r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</si>
  <si>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>750ВТ</t>
    </r>
    <r>
      <rPr>
        <sz val="9"/>
        <color rgb="FF000000"/>
        <rFont val="Verdana"/>
        <family val="2"/>
        <charset val="204"/>
      </rPr>
      <t xml:space="preserve"> "ViEiR" (1шт)</t>
    </r>
    <r>
      <rPr>
        <b/>
        <sz val="9"/>
        <color rgb="FFFF0000"/>
        <rFont val="Verdana"/>
        <family val="2"/>
        <charset val="204"/>
      </rPr>
      <t>AQU3S-24</t>
    </r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</si>
  <si>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>1100ВТ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</si>
  <si>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>370ВТ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</si>
  <si>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>550ВТ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</si>
  <si>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>750ВТ</t>
    </r>
    <r>
      <rPr>
        <sz val="9"/>
        <color rgb="FF000000"/>
        <rFont val="Verdana"/>
        <family val="2"/>
        <charset val="204"/>
      </rPr>
      <t xml:space="preserve">   (1шт) </t>
    </r>
    <r>
      <rPr>
        <b/>
        <sz val="9"/>
        <color rgb="FFFF0000"/>
        <rFont val="Verdana"/>
        <family val="2"/>
        <charset val="204"/>
      </rPr>
      <t>AQU4S-15</t>
    </r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</si>
  <si>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 xml:space="preserve">1100ВТ 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</si>
  <si>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ПОГРУЖНОЙ ВИНТОВОЙ  </t>
    </r>
    <r>
      <rPr>
        <b/>
        <sz val="9"/>
        <color rgb="FFFF0000"/>
        <rFont val="Verdana"/>
        <family val="2"/>
        <charset val="204"/>
      </rPr>
      <t>370ВТ</t>
    </r>
    <r>
      <rPr>
        <sz val="9"/>
        <color rgb="FF000000"/>
        <rFont val="Verdana"/>
        <family val="2"/>
        <charset val="204"/>
      </rPr>
      <t xml:space="preserve"> "ViEiR" (1шт) </t>
    </r>
    <r>
      <rPr>
        <b/>
        <sz val="9"/>
        <color rgb="FFFF0000"/>
        <rFont val="Verdana"/>
        <family val="2"/>
        <charset val="204"/>
      </rPr>
      <t>(AQU3X-370)</t>
    </r>
  </si>
  <si>
    <r>
      <t xml:space="preserve">НАСОС ПОГРУЖНОЙ ВИНТОВОЙ  </t>
    </r>
    <r>
      <rPr>
        <b/>
        <sz val="9"/>
        <color rgb="FFFF0000"/>
        <rFont val="Verdana"/>
        <family val="2"/>
        <charset val="204"/>
      </rPr>
      <t>550ВТ</t>
    </r>
    <r>
      <rPr>
        <sz val="9"/>
        <color rgb="FF000000"/>
        <rFont val="Verdana"/>
        <family val="2"/>
        <charset val="204"/>
      </rPr>
      <t xml:space="preserve"> "ViEiR" (1шт)</t>
    </r>
    <r>
      <rPr>
        <b/>
        <sz val="9"/>
        <color rgb="FFFF0000"/>
        <rFont val="Verdana"/>
        <family val="2"/>
        <charset val="204"/>
      </rPr>
      <t>(AQU3X-550)</t>
    </r>
  </si>
  <si>
    <r>
      <t xml:space="preserve">НАСОС ПОГРУЖНОЙ ВИНТОВОЙ  </t>
    </r>
    <r>
      <rPr>
        <b/>
        <sz val="9"/>
        <color rgb="FFFF0000"/>
        <rFont val="Verdana"/>
        <family val="2"/>
        <charset val="204"/>
      </rPr>
      <t>750ВТ</t>
    </r>
    <r>
      <rPr>
        <sz val="9"/>
        <color rgb="FF000000"/>
        <rFont val="Verdana"/>
        <family val="2"/>
        <charset val="204"/>
      </rPr>
      <t xml:space="preserve"> "ViEiR" (1шт)</t>
    </r>
    <r>
      <rPr>
        <b/>
        <sz val="9"/>
        <color rgb="FFFF0000"/>
        <rFont val="Verdana"/>
        <family val="2"/>
        <charset val="204"/>
      </rPr>
      <t>(AQU3X-750)</t>
    </r>
  </si>
  <si>
    <r>
      <t xml:space="preserve">СКВАЖИННЫЙ ВИНТОВОЙ НАСОС </t>
    </r>
    <r>
      <rPr>
        <b/>
        <sz val="9"/>
        <color rgb="FFFF0000"/>
        <rFont val="Verdana"/>
        <family val="2"/>
        <charset val="204"/>
      </rPr>
      <t>370ВТ</t>
    </r>
    <r>
      <rPr>
        <sz val="9"/>
        <color rgb="FF000000"/>
        <rFont val="Verdana"/>
        <family val="2"/>
        <charset val="204"/>
      </rPr>
      <t xml:space="preserve"> "ViEiR" (1шт)</t>
    </r>
    <r>
      <rPr>
        <b/>
        <sz val="9"/>
        <color rgb="FFFF0000"/>
        <rFont val="Verdana"/>
        <family val="2"/>
        <charset val="204"/>
      </rPr>
      <t>(AQU3,5-370)</t>
    </r>
  </si>
  <si>
    <r>
      <t xml:space="preserve">СКВАЖИННЫЙ ВИНТОВОЙ НАСОС </t>
    </r>
    <r>
      <rPr>
        <b/>
        <sz val="9"/>
        <color rgb="FFFF0000"/>
        <rFont val="Verdana"/>
        <family val="2"/>
        <charset val="204"/>
      </rPr>
      <t>550ВТ</t>
    </r>
    <r>
      <rPr>
        <sz val="9"/>
        <color rgb="FF000000"/>
        <rFont val="Verdana"/>
        <family val="2"/>
        <charset val="204"/>
      </rPr>
      <t xml:space="preserve"> "ViEiR" (1шт)</t>
    </r>
    <r>
      <rPr>
        <b/>
        <sz val="9"/>
        <color rgb="FFFF0000"/>
        <rFont val="Verdana"/>
        <family val="2"/>
        <charset val="204"/>
      </rPr>
      <t>(AQU3,5-370)</t>
    </r>
  </si>
  <si>
    <r>
      <t xml:space="preserve">НАСОС ПОВЕРХНОСТНЫЙ  </t>
    </r>
    <r>
      <rPr>
        <b/>
        <sz val="9"/>
        <color rgb="FFFF0000"/>
        <rFont val="Verdana"/>
        <family val="2"/>
        <charset val="204"/>
      </rPr>
      <t xml:space="preserve">1000ВТ </t>
    </r>
    <r>
      <rPr>
        <b/>
        <sz val="9"/>
        <rFont val="Verdana"/>
        <family val="2"/>
        <charset val="204"/>
      </rPr>
      <t>(ПЛАСТИК)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</si>
  <si>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ПОВЕРХНОСТНЫЙ  </t>
    </r>
    <r>
      <rPr>
        <b/>
        <sz val="9"/>
        <color rgb="FFFF0000"/>
        <rFont val="Verdana"/>
        <family val="2"/>
        <charset val="204"/>
      </rPr>
      <t xml:space="preserve">1200ВТ </t>
    </r>
    <r>
      <rPr>
        <b/>
        <sz val="9"/>
        <rFont val="Verdana"/>
        <family val="2"/>
        <charset val="204"/>
      </rPr>
      <t>(ПЛАСТИК)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</si>
  <si>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ПОВЕРХНОСТНЫЙ  ДЛЯ ЧИСТОЙ ВОДЫ   </t>
    </r>
    <r>
      <rPr>
        <b/>
        <sz val="9"/>
        <color rgb="FFFF0000"/>
        <rFont val="Verdana"/>
        <family val="2"/>
        <charset val="204"/>
      </rPr>
      <t>500ВТ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</si>
  <si>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ПОВЕРХНОСТНЫЙ  ДЛЯ ЧИСТОЙ ВОДЫ </t>
    </r>
    <r>
      <rPr>
        <b/>
        <sz val="9"/>
        <color rgb="FF000000"/>
        <rFont val="Verdana"/>
        <family val="2"/>
        <charset val="204"/>
      </rPr>
      <t>(ЧУГУН)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1000ВТ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</si>
  <si>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>НАСОС ПОВЕРХНОСТНЫЙ  ДЛЯ ЧИСТОЙ ВОДЫ</t>
    </r>
    <r>
      <rPr>
        <b/>
        <sz val="9"/>
        <color rgb="FF000000"/>
        <rFont val="Verdana"/>
        <family val="2"/>
        <charset val="204"/>
      </rPr>
      <t xml:space="preserve"> (ЧУГУН)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1200ВТ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</si>
  <si>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>ВИХРЕВОЙ ПОВЕРХНОСТНЫЙ НАСОС</t>
    </r>
    <r>
      <rPr>
        <b/>
        <sz val="9"/>
        <color rgb="FF00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450ВТ</t>
    </r>
    <r>
      <rPr>
        <sz val="9"/>
        <color rgb="FF000000"/>
        <rFont val="Verdana"/>
        <family val="2"/>
        <charset val="204"/>
      </rPr>
      <t xml:space="preserve"> "ViEiR" (6шт)</t>
    </r>
  </si>
  <si>
    <r>
      <t xml:space="preserve">НАСОСНАЯ СТАНЦИЯ </t>
    </r>
    <r>
      <rPr>
        <b/>
        <sz val="9"/>
        <color rgb="FFFF0000"/>
        <rFont val="Verdana"/>
        <family val="2"/>
        <charset val="204"/>
      </rPr>
      <t>500ВТ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</si>
  <si>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НАСОСНАЯ СТАНЦИЯ </t>
    </r>
    <r>
      <rPr>
        <b/>
        <sz val="9"/>
        <color rgb="FFFF0000"/>
        <rFont val="Verdana"/>
        <family val="2"/>
        <charset val="204"/>
      </rPr>
      <t>850ВТ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</si>
  <si>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НАСОСНАЯ СТАНЦИЯ </t>
    </r>
    <r>
      <rPr>
        <b/>
        <sz val="9"/>
        <color rgb="FFFF0000"/>
        <rFont val="Verdana"/>
        <family val="2"/>
        <charset val="204"/>
      </rPr>
      <t>850ВТ</t>
    </r>
    <r>
      <rPr>
        <sz val="9"/>
        <color rgb="FF000000"/>
        <rFont val="Verdana"/>
        <family val="2"/>
        <charset val="204"/>
      </rPr>
      <t xml:space="preserve">  "ViEiR" (1шт)</t>
    </r>
  </si>
  <si>
    <r>
      <t xml:space="preserve">НАСОСНАЯ СТАНЦИЯ  </t>
    </r>
    <r>
      <rPr>
        <b/>
        <sz val="9"/>
        <color rgb="FFFF0000"/>
        <rFont val="Verdana"/>
        <family val="2"/>
        <charset val="204"/>
      </rPr>
      <t>850ВТ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</si>
  <si>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НАСОСНАЯ СТАНЦИЯ  </t>
    </r>
    <r>
      <rPr>
        <b/>
        <sz val="9"/>
        <color rgb="FFFF0000"/>
        <rFont val="Verdana"/>
        <family val="2"/>
        <charset val="204"/>
      </rPr>
      <t>1000ВТ</t>
    </r>
    <r>
      <rPr>
        <b/>
        <sz val="9"/>
        <color theme="1"/>
        <rFont val="Verdana"/>
        <family val="2"/>
        <charset val="204"/>
      </rPr>
      <t xml:space="preserve"> (ПЛАСТИК)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</si>
  <si>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НАСОСНАЯ СТАНЦИЯ  </t>
    </r>
    <r>
      <rPr>
        <b/>
        <sz val="9"/>
        <color rgb="FFFF0000"/>
        <rFont val="Verdana"/>
        <family val="2"/>
        <charset val="204"/>
      </rPr>
      <t>1200ВТ</t>
    </r>
    <r>
      <rPr>
        <b/>
        <sz val="9"/>
        <color theme="1"/>
        <rFont val="Verdana"/>
        <family val="2"/>
        <charset val="204"/>
      </rPr>
      <t xml:space="preserve"> (ПЛАСТИК)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</si>
  <si>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Универсальная уплотнительная нить2мм х 0.2мм х </t>
    </r>
    <r>
      <rPr>
        <b/>
        <sz val="9"/>
        <color rgb="FFFF0000"/>
        <rFont val="Verdana"/>
        <family val="2"/>
        <charset val="204"/>
      </rPr>
      <t>150м</t>
    </r>
    <r>
      <rPr>
        <sz val="9"/>
        <color indexed="8"/>
        <rFont val="Verdana"/>
        <family val="2"/>
        <charset val="204"/>
      </rPr>
      <t xml:space="preserve"> х1.2g/cm³ "VIEIR" (100/20шт)</t>
    </r>
  </si>
  <si>
    <r>
      <t xml:space="preserve">Труба полипропиленовая армированная алюминием 20*3.1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"VIEIR"(200M )</t>
    </r>
  </si>
  <si>
    <r>
      <t xml:space="preserve">Труба полипропиленовая армированная алюминием 25*3.3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"VIEIR"(140M)</t>
    </r>
  </si>
  <si>
    <r>
      <t xml:space="preserve">Труба полипропиленовая армированная алюминием 32*4.1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"VIEIR"(80M)</t>
    </r>
  </si>
  <si>
    <r>
      <t xml:space="preserve">Труба полипропиленовая армированная алюминием 40*5.0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"VIEIR"(60M)</t>
    </r>
  </si>
  <si>
    <r>
      <t xml:space="preserve">Труба полипропиленовая армированная алюминием 50*5.5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"VIEIR"(40M)</t>
    </r>
  </si>
  <si>
    <r>
      <t xml:space="preserve">Труба полипропиленовая армированная алюминием 63*7.0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"VIEIR"(30M)</t>
    </r>
  </si>
  <si>
    <r>
      <t xml:space="preserve">Труба полипропиленовая армированная алюминием 20*3.4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>"VIEIR"(200M)</t>
    </r>
  </si>
  <si>
    <r>
      <t xml:space="preserve">Труба полипропиленовая армированная алюминием 25*4.2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 xml:space="preserve"> "VIEIR"(140M)</t>
    </r>
  </si>
  <si>
    <r>
      <t xml:space="preserve">Труба полипропиленовая армированная алюминием 32*5.4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 xml:space="preserve"> "VIEIR"(80M)</t>
    </r>
  </si>
  <si>
    <r>
      <t>Труба полипропиленовая армированная алюминием 40*6.7</t>
    </r>
    <r>
      <rPr>
        <b/>
        <sz val="9"/>
        <color rgb="FFFF0000"/>
        <rFont val="Verdana"/>
        <family val="2"/>
        <charset val="204"/>
      </rPr>
      <t xml:space="preserve"> PN25</t>
    </r>
    <r>
      <rPr>
        <sz val="9"/>
        <rFont val="Verdana"/>
        <family val="2"/>
        <charset val="204"/>
      </rPr>
      <t xml:space="preserve"> "VIEIR"(60M)</t>
    </r>
  </si>
  <si>
    <r>
      <t xml:space="preserve">Труба полипропиленовая армированная алюминием 50*8.4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 xml:space="preserve"> "VIEIR"(40M)</t>
    </r>
  </si>
  <si>
    <r>
      <t xml:space="preserve">Труба полипропиленовая армированная алюминием 63*10.5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 xml:space="preserve"> "VIEIR"(30M)</t>
    </r>
  </si>
  <si>
    <r>
      <t xml:space="preserve">Труба полипропиленовая армированная стекловолокном 20*2.8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"VIEIR"(200M)</t>
    </r>
  </si>
  <si>
    <r>
      <t xml:space="preserve">Труба полипропиленовая армированная стекловолокном 25*3.5 </t>
    </r>
    <r>
      <rPr>
        <b/>
        <sz val="9"/>
        <color rgb="FFFF0000"/>
        <rFont val="Verdana"/>
        <family val="2"/>
        <charset val="204"/>
      </rPr>
      <t xml:space="preserve">PN20 </t>
    </r>
    <r>
      <rPr>
        <sz val="9"/>
        <rFont val="Verdana"/>
        <family val="2"/>
        <charset val="204"/>
      </rPr>
      <t>"VIEIR"(140M)</t>
    </r>
  </si>
  <si>
    <r>
      <t xml:space="preserve">Труба полипропиленовая армированная стекловолокном 32*4.4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"VIEIR"(80M)</t>
    </r>
  </si>
  <si>
    <r>
      <t xml:space="preserve">Труба полипропиленовая армированная стекловолокном 40*5.5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"VIEIR"(60M)</t>
    </r>
  </si>
  <si>
    <r>
      <t xml:space="preserve">Труба полипропиленовая армированная стекловолокном 50*6.9 </t>
    </r>
    <r>
      <rPr>
        <b/>
        <sz val="9"/>
        <color rgb="FFFF0000"/>
        <rFont val="Verdana"/>
        <family val="2"/>
        <charset val="204"/>
      </rPr>
      <t>PN20</t>
    </r>
    <r>
      <rPr>
        <sz val="9"/>
        <rFont val="Verdana"/>
        <family val="2"/>
        <charset val="204"/>
      </rPr>
      <t xml:space="preserve"> "VIEIR"(40M)</t>
    </r>
  </si>
  <si>
    <r>
      <t xml:space="preserve">Труба полипропиленовая армированная стекловолокном 20*3.4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 xml:space="preserve"> "VIEIR"(200M)</t>
    </r>
  </si>
  <si>
    <r>
      <t xml:space="preserve">Труба полипропиленовая армированная стекловолокном 25*4.2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 xml:space="preserve"> "VIEIR"(140M)</t>
    </r>
  </si>
  <si>
    <r>
      <t xml:space="preserve">Труба полипропиленовая армированная стекловолокном 32*5.4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 xml:space="preserve"> "VIEIR"(80M)</t>
    </r>
  </si>
  <si>
    <r>
      <t xml:space="preserve">Труба полипропиленовая армированная стекловолокном 50*8.4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 xml:space="preserve"> "VIEIR"(40M)</t>
    </r>
  </si>
  <si>
    <r>
      <t xml:space="preserve">Пятерник для насоса </t>
    </r>
    <r>
      <rPr>
        <b/>
        <sz val="9"/>
        <color rgb="FFFF0000"/>
        <rFont val="Verdana"/>
        <family val="2"/>
        <charset val="204"/>
      </rPr>
      <t>1"*100</t>
    </r>
    <r>
      <rPr>
        <sz val="9"/>
        <rFont val="Verdana"/>
        <family val="2"/>
        <charset val="204"/>
      </rPr>
      <t xml:space="preserve">  "ViEiR"(30/2шт)</t>
    </r>
  </si>
  <si>
    <r>
      <t xml:space="preserve"> Фильтр 2-ой  магистральный 1/2" "АКВАСТИЛЬ" (6шт)  </t>
    </r>
    <r>
      <rPr>
        <b/>
        <sz val="9"/>
        <color rgb="FFFF0000"/>
        <rFont val="Verdana"/>
        <family val="2"/>
        <charset val="204"/>
      </rPr>
      <t>PP+UDF</t>
    </r>
  </si>
  <si>
    <r>
      <t xml:space="preserve">Фильтр 2-ой  магистральный 3/4" "АКВАСТИЛЬ" (6шт)  </t>
    </r>
    <r>
      <rPr>
        <b/>
        <sz val="9"/>
        <color rgb="FFFF0000"/>
        <rFont val="Verdana"/>
        <family val="2"/>
        <charset val="204"/>
      </rPr>
      <t>PP+UDF</t>
    </r>
  </si>
  <si>
    <r>
      <t xml:space="preserve"> Фильтр 2-ой  магистральный  1" "АКВАСТИЛЬ" (6шт)    </t>
    </r>
    <r>
      <rPr>
        <b/>
        <sz val="9"/>
        <color rgb="FFFF0000"/>
        <rFont val="Verdana"/>
        <family val="2"/>
        <charset val="204"/>
      </rPr>
      <t>PP+UDF</t>
    </r>
  </si>
  <si>
    <r>
      <t xml:space="preserve">Фильтр 3-ой 1/2" магистральный  "АКВАСТИЛЬ" (4шт) </t>
    </r>
    <r>
      <rPr>
        <b/>
        <sz val="9"/>
        <color rgb="FFFF0000"/>
        <rFont val="Verdana"/>
        <family val="2"/>
        <charset val="204"/>
      </rPr>
      <t xml:space="preserve"> PP+UDF+CTO</t>
    </r>
  </si>
  <si>
    <r>
      <t xml:space="preserve">Фильтр 3-ой 3/4" магистральный  "АКВАСТИЛЬ" (4шт)  </t>
    </r>
    <r>
      <rPr>
        <b/>
        <sz val="9"/>
        <color rgb="FFFF0000"/>
        <rFont val="Verdana"/>
        <family val="2"/>
        <charset val="204"/>
      </rPr>
      <t>PP+UDF+CTO</t>
    </r>
  </si>
  <si>
    <r>
      <t xml:space="preserve">Фильтр 3-ой 1" магистральный  "АКВАСТИЛЬ" (4шт)     </t>
    </r>
    <r>
      <rPr>
        <b/>
        <sz val="9"/>
        <color rgb="FFFF0000"/>
        <rFont val="Verdana"/>
        <family val="2"/>
        <charset val="204"/>
      </rPr>
      <t>PP+UDF+CTO</t>
    </r>
  </si>
  <si>
    <r>
      <t xml:space="preserve">Фильтр колбовый </t>
    </r>
    <r>
      <rPr>
        <b/>
        <sz val="9"/>
        <color rgb="FFFF0000"/>
        <rFont val="Verdana"/>
        <family val="2"/>
        <charset val="204"/>
      </rPr>
      <t>КОМПАКТ</t>
    </r>
    <r>
      <rPr>
        <sz val="9"/>
        <color rgb="FF000000"/>
        <rFont val="Verdana"/>
        <family val="2"/>
        <charset val="204"/>
      </rPr>
      <t xml:space="preserve"> 3-ой  "АКВАСТИЛЬ" жест. воды.(4шт)</t>
    </r>
  </si>
  <si>
    <r>
      <t xml:space="preserve">Фильтр колбовый </t>
    </r>
    <r>
      <rPr>
        <b/>
        <sz val="9"/>
        <color rgb="FFFF0000"/>
        <rFont val="Verdana"/>
        <family val="2"/>
        <charset val="204"/>
      </rPr>
      <t>КОМПАКТ</t>
    </r>
    <r>
      <rPr>
        <sz val="9"/>
        <color rgb="FF000000"/>
        <rFont val="Verdana"/>
        <family val="2"/>
        <charset val="204"/>
      </rPr>
      <t xml:space="preserve"> 3-ой  "АКВАСТИЛЬ" водопровод.воды.(4шт)</t>
    </r>
  </si>
  <si>
    <r>
      <t xml:space="preserve"> Фильтр колбовый </t>
    </r>
    <r>
      <rPr>
        <b/>
        <sz val="9"/>
        <color rgb="FFFF0000"/>
        <rFont val="Verdana"/>
        <family val="2"/>
        <charset val="204"/>
      </rPr>
      <t>КОМПАКТ</t>
    </r>
    <r>
      <rPr>
        <sz val="9"/>
        <color rgb="FF000000"/>
        <rFont val="Verdana"/>
        <family val="2"/>
        <charset val="204"/>
      </rPr>
      <t xml:space="preserve"> 4-ой для очистки воды "АКВАСТИЛЬ" (4шт)</t>
    </r>
  </si>
  <si>
    <r>
      <t xml:space="preserve">Фильтр колбовый  </t>
    </r>
    <r>
      <rPr>
        <b/>
        <sz val="9"/>
        <color rgb="FFFF0000"/>
        <rFont val="Verdana"/>
        <family val="2"/>
        <charset val="204"/>
      </rPr>
      <t>CLASSIC</t>
    </r>
    <r>
      <rPr>
        <sz val="9"/>
        <color rgb="FF000000"/>
        <rFont val="Verdana"/>
        <family val="2"/>
        <charset val="204"/>
      </rPr>
      <t xml:space="preserve"> 2-ой  С КРАНОМ "АКВАСТИЛЬ" (6шт)</t>
    </r>
  </si>
  <si>
    <r>
      <t xml:space="preserve">Фильтр колбовый </t>
    </r>
    <r>
      <rPr>
        <b/>
        <sz val="9"/>
        <color rgb="FFFF0000"/>
        <rFont val="Verdana"/>
        <family val="2"/>
        <charset val="204"/>
      </rPr>
      <t>CLASSIC</t>
    </r>
    <r>
      <rPr>
        <sz val="9"/>
        <color rgb="FF000000"/>
        <rFont val="Verdana"/>
        <family val="2"/>
        <charset val="204"/>
      </rPr>
      <t xml:space="preserve"> 3-ой  "АКВАСТИЛЬ" жест. воды.(4шт)</t>
    </r>
  </si>
  <si>
    <r>
      <t xml:space="preserve"> Фильтр колбовый  </t>
    </r>
    <r>
      <rPr>
        <b/>
        <sz val="9"/>
        <color rgb="FFFF0000"/>
        <rFont val="Verdana"/>
        <family val="2"/>
        <charset val="204"/>
      </rPr>
      <t>CLASSIC</t>
    </r>
    <r>
      <rPr>
        <sz val="9"/>
        <color rgb="FF000000"/>
        <rFont val="Verdana"/>
        <family val="2"/>
        <charset val="204"/>
      </rPr>
      <t xml:space="preserve"> 3-ой  "АКВАСТИЛЬ" водопровод.воды.(4шт)</t>
    </r>
  </si>
  <si>
    <r>
      <t xml:space="preserve">Фильтр колбовый  </t>
    </r>
    <r>
      <rPr>
        <b/>
        <sz val="9"/>
        <color rgb="FFFF0000"/>
        <rFont val="Verdana"/>
        <family val="2"/>
        <charset val="204"/>
      </rPr>
      <t>CLASSIC</t>
    </r>
    <r>
      <rPr>
        <sz val="9"/>
        <color rgb="FF000000"/>
        <rFont val="Verdana"/>
        <family val="2"/>
        <charset val="204"/>
      </rPr>
      <t xml:space="preserve"> 4-ой  "АКВАСТИЛЬ"  (4шт)</t>
    </r>
  </si>
  <si>
    <r>
      <t xml:space="preserve">Фильтр колбовый   </t>
    </r>
    <r>
      <rPr>
        <b/>
        <sz val="9"/>
        <color rgb="FFFF0000"/>
        <rFont val="Verdana"/>
        <family val="2"/>
        <charset val="204"/>
      </rPr>
      <t>CLASSIC</t>
    </r>
    <r>
      <rPr>
        <sz val="9"/>
        <color rgb="FF000000"/>
        <rFont val="Verdana"/>
        <family val="2"/>
        <charset val="204"/>
      </rPr>
      <t xml:space="preserve"> 5-ой с краном и бачком обратным осмосом (1шт)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</si>
  <si>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60см. Г.Г.  СПГ   (100шт)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</si>
  <si>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60см. Г.Ш.  СПГ   (100шт)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</si>
  <si>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80см. Г.Г.  СПГ   (100шт)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</si>
  <si>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80см. Г.Ш.  СПГ   (100шт)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</si>
  <si>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100см. Г.Г.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</si>
  <si>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100см. Г.Ш.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</si>
  <si>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120см. Г.Г.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</si>
  <si>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120см. Г.Ш.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</si>
  <si>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150см. Г.Г.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</si>
  <si>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150см. Г.Ш.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</si>
  <si>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200см. Г.Г.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</si>
  <si>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200см. Г.Ш.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</si>
  <si>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250см. Г.Г.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</si>
  <si>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250см. Г.Ш.  СПГ   (50шт)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</si>
  <si>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300см. Г.Г.  СПГ   (20шт)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</si>
  <si>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300см. Г.Ш.  СПГ   (20шт)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</si>
  <si>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400см. Г.Г.  СПГ   (20шт)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</si>
  <si>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400см. Г.Ш.  СПГ   (20шт)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</si>
  <si>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>ПВХ</t>
    </r>
    <r>
      <rPr>
        <sz val="9"/>
        <rFont val="Verdana"/>
        <family val="2"/>
        <charset val="204"/>
      </rPr>
      <t xml:space="preserve"> 1/2" 500см. Г.Г.  СПГ   (20шт)</t>
    </r>
  </si>
  <si>
    <r>
      <t xml:space="preserve">ГАЗОВЫЙ ШЛАНГ </t>
    </r>
    <r>
      <rPr>
        <b/>
        <sz val="9"/>
        <color rgb="FFFF0000"/>
        <rFont val="Verdana"/>
        <family val="2"/>
        <charset val="204"/>
      </rPr>
      <t xml:space="preserve">ПВХ </t>
    </r>
    <r>
      <rPr>
        <sz val="9"/>
        <rFont val="Verdana"/>
        <family val="2"/>
        <charset val="204"/>
      </rPr>
      <t>1/2" 500см. Г.Ш.  СПГ   (20шт)</t>
    </r>
  </si>
  <si>
    <r>
      <t xml:space="preserve">Шланг для душа металлический арт.22150 (150см) упак. блистер </t>
    </r>
    <r>
      <rPr>
        <b/>
        <sz val="9"/>
        <color theme="3"/>
        <rFont val="Verdana"/>
        <family val="2"/>
        <charset val="204"/>
      </rPr>
      <t>360 градусов</t>
    </r>
    <r>
      <rPr>
        <b/>
        <sz val="9"/>
        <color rgb="FFFF0000"/>
        <rFont val="Verdana"/>
        <family val="2"/>
        <charset val="204"/>
      </rPr>
      <t xml:space="preserve"> </t>
    </r>
    <r>
      <rPr>
        <sz val="9"/>
        <rFont val="Verdana"/>
        <family val="2"/>
        <charset val="204"/>
      </rPr>
      <t>(50шт)</t>
    </r>
  </si>
  <si>
    <r>
      <t xml:space="preserve">Шланг для душа  металлический  арт.22175 (175см) упак. блистер  </t>
    </r>
    <r>
      <rPr>
        <b/>
        <sz val="9"/>
        <color theme="3"/>
        <rFont val="Verdana"/>
        <family val="2"/>
        <charset val="204"/>
      </rPr>
      <t>360 градусов</t>
    </r>
    <r>
      <rPr>
        <sz val="9"/>
        <rFont val="Verdana"/>
        <family val="2"/>
        <charset val="204"/>
      </rPr>
      <t xml:space="preserve"> (50шт)</t>
    </r>
  </si>
  <si>
    <r>
      <t xml:space="preserve">Шланг для душа  металлический  арт.22200 (200см) упак. блистер </t>
    </r>
    <r>
      <rPr>
        <sz val="9"/>
        <color theme="3"/>
        <rFont val="Verdana"/>
        <family val="2"/>
        <charset val="204"/>
      </rPr>
      <t xml:space="preserve"> </t>
    </r>
    <r>
      <rPr>
        <b/>
        <sz val="9"/>
        <color theme="3"/>
        <rFont val="Verdana"/>
        <family val="2"/>
        <charset val="204"/>
      </rPr>
      <t>360 градусов</t>
    </r>
    <r>
      <rPr>
        <sz val="9"/>
        <rFont val="Verdana"/>
        <family val="2"/>
        <charset val="204"/>
      </rPr>
      <t xml:space="preserve"> (50шт)</t>
    </r>
  </si>
  <si>
    <t>DN16*2,0-600</t>
  </si>
  <si>
    <t>VP86-600</t>
  </si>
  <si>
    <t>VER1262</t>
  </si>
  <si>
    <t xml:space="preserve"> Аккумуляторный комбинированный пресс инструмент (16,20,25,32мм) "VIEIR"(1шт)</t>
  </si>
  <si>
    <t>Уголок 90° внутренний/внутренний из нержавеющей стали (P-P)</t>
  </si>
  <si>
    <t>Уголок 90° внутренний/внутренний из нержавеющей стали 15×15  "VER-PRO" (80/5шт)</t>
  </si>
  <si>
    <t>Уголок 90° внутренний/внутренний из нержавеющей стали 22×22  "VER-PRO" (40/4шт)</t>
  </si>
  <si>
    <t>Уголок 90° внутренний/внутренний из нержавеющей стали 28×28  "VER-PRO" (24/3шт)</t>
  </si>
  <si>
    <t>Уголок 90° внутренний/внутренний из нержавеющей стали 35×35  "VER-PRO" (16/2шт)</t>
  </si>
  <si>
    <t xml:space="preserve">Размотчик для труб в бухтах "ViEiR" (2шт) </t>
  </si>
  <si>
    <t>VRD27</t>
  </si>
  <si>
    <t>Размотчик для труб в бухтах   "VIEIR"</t>
  </si>
  <si>
    <t>VPT353535</t>
  </si>
  <si>
    <t>Тройник из нержавеющей стали35×35×35  "VER-PRO" (16/2шт)</t>
  </si>
  <si>
    <t>HB-3</t>
  </si>
  <si>
    <t>DN16*2,2-600</t>
  </si>
  <si>
    <t>Теплоноситель для отопления -30℃ ЗЕЛЕНЫЙ - 10Л  "VIEIR"(1шт)</t>
  </si>
  <si>
    <t>Теплоноситель для отопления -30℃ ЗЕЛЕНЫЙ - 20Л  "VIEIR"(1шт)</t>
  </si>
  <si>
    <t>Теплоноситель для отопления -65℃ КРАСНЫЙ - 20Л  "VIEIR"(1шт)</t>
  </si>
  <si>
    <t>Теплоноситель для отопления -65℃ КРАСНЫЙ - 10Л  "VIEIR"(1шт)</t>
  </si>
  <si>
    <t>Сварочный аппарат (20-63)(2000 вт.) "VIEIR" (5/1шт)</t>
  </si>
  <si>
    <t xml:space="preserve"> Сварочный аппарат (20-63)(2200 вт.) "VIEIR" (5/1шт)</t>
  </si>
  <si>
    <t>Сварочный аппарат (75-110)(2500 вт.) "VIEIR" (5/1шт)</t>
  </si>
  <si>
    <t>Сварочный аппарат (20-40)(1500 вт.) "VIEIR" (10/1шт)</t>
  </si>
  <si>
    <r>
      <t>Сварочный аппарат (20-63)(</t>
    </r>
    <r>
      <rPr>
        <sz val="9"/>
        <color theme="1"/>
        <rFont val="Verdana"/>
        <family val="2"/>
        <charset val="204"/>
      </rPr>
      <t>1400</t>
    </r>
    <r>
      <rPr>
        <sz val="9"/>
        <color rgb="FF000000"/>
        <rFont val="Verdana"/>
        <family val="2"/>
        <charset val="204"/>
      </rPr>
      <t xml:space="preserve"> вт.) "VIEIR" (10/1шт)</t>
    </r>
  </si>
  <si>
    <t>Сварочный аппарат (20-40)(1200 вт.) "VIEIR" (10/1шт)</t>
  </si>
  <si>
    <t>Сварочный аппарат (20-32)(1400 вт.) "VIEIR" (10/1шт)</t>
  </si>
  <si>
    <t>VR341</t>
  </si>
  <si>
    <t>Вентиль термостатический 1/2"  RTL (25/1шт) "ViEiR"</t>
  </si>
  <si>
    <t>VPS1818</t>
  </si>
  <si>
    <t>Муфта из нержавеющей стали18×18  "VER-PRO"   (80/5шт)</t>
  </si>
  <si>
    <t>VPAL1818</t>
  </si>
  <si>
    <t>Уголок 90° внутренний/внутренний из нержавеющей стали 18×18   "VER-PRO" (60/5шт)</t>
  </si>
  <si>
    <t>VPBL1818</t>
  </si>
  <si>
    <t>Уголок 90° из нержавеющей стали 18а×18  "VER-PRO" (60/5шт)</t>
  </si>
  <si>
    <t>VPCL1818</t>
  </si>
  <si>
    <t>Уголок 45° внутренний/внутренний из нержавеющей стали 18×18  "VER-PRO" (60/5шт)</t>
  </si>
  <si>
    <t>VPDL1818</t>
  </si>
  <si>
    <t>Уголок 45° из нержавеющей стали 18а×18  "VER-PRO" (60/5шт)</t>
  </si>
  <si>
    <t>VPT181518</t>
  </si>
  <si>
    <t>Тройник из нержавеющей стали18×15×18  "VER-PRO" (50/5шт)</t>
  </si>
  <si>
    <t>VPT221822</t>
  </si>
  <si>
    <t>Тройник из нержавеющей стали22×18×22  "VER-PRO" (40/4шт)</t>
  </si>
  <si>
    <t>VPT351535</t>
  </si>
  <si>
    <t>Тройник из нержавеющей стали35×15×35  "VER-PRO" (16/2шт)</t>
  </si>
  <si>
    <t>VPT352235</t>
  </si>
  <si>
    <t>Тройник из нержавеющей стали35×22×35  "VER-PRO" (16/2шт)</t>
  </si>
  <si>
    <t>VPLF183</t>
  </si>
  <si>
    <t>Уголок 90° с переходом на внутреннюю резьбу 18×1/2"  "VER-PRO" (60/5шт)</t>
  </si>
  <si>
    <t>VPLM183</t>
  </si>
  <si>
    <t>VPSM183</t>
  </si>
  <si>
    <t>Соединитель прямой с переходом на наружную резьбу18×1/2"  "VER-PRO"   (70/5шт)</t>
  </si>
  <si>
    <t>VPSM184</t>
  </si>
  <si>
    <t>Соединитель прямой с переходом на наружную резьбу18×3/4"  "VER-PRO"   (70/5шт)</t>
  </si>
  <si>
    <t>VPSF183</t>
  </si>
  <si>
    <t>VPSF184</t>
  </si>
  <si>
    <t>VPSC183</t>
  </si>
  <si>
    <t>Соединитель с накидной гайкой из нержавеющей стали18×1/2"  "VER-PRO"   (100/5шт)</t>
  </si>
  <si>
    <t>VPG1810-4</t>
  </si>
  <si>
    <t>VPG1810-2</t>
  </si>
  <si>
    <t>VPS1815</t>
  </si>
  <si>
    <t>Вставка переходная  из нержавеющей стали 18а×15  "VER-PRO"   (80/5шт)</t>
  </si>
  <si>
    <r>
      <t xml:space="preserve">Труба из нержавеющей стали 18x1.0 </t>
    </r>
    <r>
      <rPr>
        <b/>
        <sz val="9"/>
        <color rgb="FFFF0000"/>
        <rFont val="Verdana"/>
        <family val="2"/>
        <charset val="204"/>
      </rPr>
      <t>(4м)</t>
    </r>
    <r>
      <rPr>
        <sz val="9"/>
        <rFont val="Verdana"/>
        <family val="2"/>
        <charset val="204"/>
      </rPr>
      <t xml:space="preserve"> "VER-PRO"   (40м/10шт)</t>
    </r>
  </si>
  <si>
    <t>VP87-600</t>
  </si>
  <si>
    <t>VER816</t>
  </si>
  <si>
    <t>VER817</t>
  </si>
  <si>
    <t>VER818</t>
  </si>
  <si>
    <t>V-6</t>
  </si>
  <si>
    <t>Сварочный аппарат (20-32)(800 вт.) "VIEIR" (20/1шт)</t>
  </si>
  <si>
    <t xml:space="preserve">Гофра гофрированная "ViEiR" (100шт) </t>
  </si>
  <si>
    <t>VRXG80A</t>
  </si>
  <si>
    <t>VRXG80B</t>
  </si>
  <si>
    <r>
      <t xml:space="preserve">Циркуляционный насос для </t>
    </r>
    <r>
      <rPr>
        <b/>
        <sz val="9"/>
        <color rgb="FFFF0000"/>
        <rFont val="Verdana"/>
        <family val="2"/>
        <charset val="204"/>
      </rPr>
      <t>ГВС</t>
    </r>
    <r>
      <rPr>
        <sz val="9"/>
        <color rgb="FF000000"/>
        <rFont val="Verdana"/>
        <family val="2"/>
        <charset val="204"/>
      </rPr>
      <t xml:space="preserve"> с режимом частного регулирования  "VIEIR" (8шт)</t>
    </r>
  </si>
  <si>
    <t>VER1263</t>
  </si>
  <si>
    <t>Пресс-инструмент механический (15,22,28,35мм) "VIEIR"(1шт)</t>
  </si>
  <si>
    <t>VPT181818</t>
  </si>
  <si>
    <t>Тройник из нержавеющей стали18×18×18  "VER-PRO" (50/5шт)</t>
  </si>
  <si>
    <t>VRKT265M</t>
  </si>
  <si>
    <t>VRT16</t>
  </si>
  <si>
    <t>VR238A</t>
  </si>
  <si>
    <t>VP76-600</t>
  </si>
  <si>
    <t>VRP325C</t>
  </si>
  <si>
    <t xml:space="preserve">Переходник  аксиальный с накидной гайкой Ф32X1"F  "VER-PRO" (27/3шт) </t>
  </si>
  <si>
    <t>VRP255C</t>
  </si>
  <si>
    <t>VR1127</t>
  </si>
  <si>
    <t>Электрический сервопривод для трёх-ходового клапана "ViEiR" (18/1шт)</t>
  </si>
  <si>
    <t>VR190</t>
  </si>
  <si>
    <t>VR191</t>
  </si>
  <si>
    <t>VR192</t>
  </si>
  <si>
    <t>VR193</t>
  </si>
  <si>
    <t>VR194</t>
  </si>
  <si>
    <t>Трехходовой смесительный клапан 3/4" "ViEiR"(12/1шт)</t>
  </si>
  <si>
    <t>Трехходовой смесительный клапан  1" "ViEiR"(12/1шт)</t>
  </si>
  <si>
    <t>Трехходовой смесительный клапан  11/4" "ViEiR"(12/1шт)</t>
  </si>
  <si>
    <t>Трехходовой смесительный клапан 11/2" "ViEiR"(9/1шт)</t>
  </si>
  <si>
    <t>Трехходовой смесительный клапан  2" "ViEiR"(9/1шт)</t>
  </si>
  <si>
    <t>VRUS50</t>
  </si>
  <si>
    <t>VRUK50</t>
  </si>
  <si>
    <t xml:space="preserve">VIEIR— бренд, ставший результатом совместной работы команды международных специалистов отрасли, в числе которых ведущие дизайнеры, инженеры и производители из Германии, Италии и других европейских стран. </t>
  </si>
  <si>
    <t>GL173N</t>
  </si>
  <si>
    <t>GL174N</t>
  </si>
  <si>
    <t>GL175N</t>
  </si>
  <si>
    <t>Фильтр грубой очистки Ø-1 НИКЕЛЬ "ViEiR" (80/8шт)</t>
  </si>
  <si>
    <t>VPG1515A</t>
  </si>
  <si>
    <t>VPG2222A</t>
  </si>
  <si>
    <t>VPG1515B</t>
  </si>
  <si>
    <t>VPG2222B</t>
  </si>
  <si>
    <t>VPG1818A</t>
  </si>
  <si>
    <t>VPG1818B</t>
  </si>
  <si>
    <r>
      <t>Тре</t>
    </r>
    <r>
      <rPr>
        <b/>
        <sz val="9"/>
        <color theme="0"/>
        <rFont val="Arial Black"/>
        <family val="2"/>
        <charset val="204"/>
      </rPr>
      <t>хх</t>
    </r>
    <r>
      <rPr>
        <b/>
        <sz val="9"/>
        <color theme="0"/>
        <rFont val="Korataki"/>
        <charset val="204"/>
      </rPr>
      <t>одовой смесительный  клапан "VIEIR"</t>
    </r>
  </si>
  <si>
    <r>
      <t xml:space="preserve">VRD20-6-130 Циркуляционный насос </t>
    </r>
    <r>
      <rPr>
        <sz val="9"/>
        <color rgb="FF000000"/>
        <rFont val="Verdana"/>
        <family val="2"/>
        <charset val="204"/>
      </rPr>
      <t xml:space="preserve">"VIEIR" (8шт) </t>
    </r>
  </si>
  <si>
    <r>
      <t>VRT20-6-130 Циркуляционный насос для</t>
    </r>
    <r>
      <rPr>
        <b/>
        <sz val="9"/>
        <color rgb="FFFF0000"/>
        <rFont val="Verdana"/>
        <family val="2"/>
        <charset val="204"/>
      </rPr>
      <t xml:space="preserve"> ГВС</t>
    </r>
    <r>
      <rPr>
        <sz val="9"/>
        <color rgb="FF000000"/>
        <rFont val="Verdana"/>
        <family val="2"/>
        <charset val="204"/>
      </rPr>
      <t xml:space="preserve">   "VIEIR" (8шт)</t>
    </r>
  </si>
  <si>
    <t xml:space="preserve">  Радиатор алюминиевый 500/100 "VIEIR" PROFESSIONAL</t>
  </si>
  <si>
    <t xml:space="preserve">  Радиатор алюминиевый 500/100 "VIEIR" EXPERT</t>
  </si>
  <si>
    <t xml:space="preserve">  Радиатор алюминиевый 200/100 "VIEIR" EXPERT</t>
  </si>
  <si>
    <t xml:space="preserve">  Радиатор биметаллический 500/100  "VIEIR" PROFESSIONAL</t>
  </si>
  <si>
    <t xml:space="preserve">  Коллекторная группа для присоединения радиаторов с расход. С КРАНАМИ ЛАТУНЬ "VIEIR"</t>
  </si>
  <si>
    <t xml:space="preserve">  Коллекторная группа для присоединения радиаторов с расход. БЕЗ КРАНОВ ЛАТУНЬ "VIEIR"</t>
  </si>
  <si>
    <t xml:space="preserve"> Коллекторная группа для присоединения радиаторов без расход С КРАНАМИ ЛАТУНЬ "VIEIR"</t>
  </si>
  <si>
    <t xml:space="preserve"> Коллекторная группа для присоединения радиаторов без расход БЕЗ КРАНОВ ЛАТУНЬ "VIEIR"</t>
  </si>
  <si>
    <t>Распределительная коллекторная группа для присоединения радиаторов с расход. С КРАНАМИ НЕРЖ. "VIEIR"</t>
  </si>
  <si>
    <t xml:space="preserve">   Коллекторная группа для присоединения радиаторов с расход. С КРАНАМИ НЕРЖ. "VIEIR"</t>
  </si>
  <si>
    <t xml:space="preserve">   Коллекторная группа для присоединения радиаторов с расход. БЕЗ КРАНОВ НЕРЖ. "VIEIR"</t>
  </si>
  <si>
    <t xml:space="preserve">   Коллекторная группа для присоединения радиаторов без расход. С КРАНАМИ"VIEIR" (НЕРЖ.)</t>
  </si>
  <si>
    <t xml:space="preserve">   Коллекторная группа для присоединения радиаторов без расход. БЕЗ КРАНОВ"VIEIR" (НЕРЖ.)</t>
  </si>
  <si>
    <t>VER11-50</t>
  </si>
  <si>
    <t>Лен сантехнический 50г "VIEIR" (200/1шт)</t>
  </si>
  <si>
    <r>
      <t xml:space="preserve">Труборез для металлических труб 50-127мм "VIEIR" (10/1шт) </t>
    </r>
    <r>
      <rPr>
        <b/>
        <sz val="9"/>
        <color rgb="FFFF0000"/>
        <rFont val="Verdana"/>
        <family val="2"/>
        <charset val="204"/>
      </rPr>
      <t xml:space="preserve">БОЛЬШОЙ </t>
    </r>
  </si>
  <si>
    <t>Ножницы для пластиковыx труб "VIEIR"</t>
  </si>
  <si>
    <t>Реле давления "VIEIR"</t>
  </si>
  <si>
    <t xml:space="preserve">ШЛАНГ ПОЛИВОЧНЫЙ </t>
  </si>
  <si>
    <t>D18x2-20</t>
  </si>
  <si>
    <t>Шланг поливочный d 18x2мм (20м)</t>
  </si>
  <si>
    <t>D18x2-50</t>
  </si>
  <si>
    <t>Шланг поливочный d 18x2мм (50м)</t>
  </si>
  <si>
    <t>D18x2.5-20</t>
  </si>
  <si>
    <t>Шланг поливочный d 18x2.5мм (20м)</t>
  </si>
  <si>
    <t>D18x2.5-50</t>
  </si>
  <si>
    <t>Шланг поливочный d 18x2.5мм (50м)</t>
  </si>
  <si>
    <t>D18x3-20</t>
  </si>
  <si>
    <t>Шланг поливочный d 18x3мм (20м)</t>
  </si>
  <si>
    <t>D18x3-50</t>
  </si>
  <si>
    <t>Шланг поливочный d 18x3мм (50м)</t>
  </si>
  <si>
    <t>D20x2,5-20</t>
  </si>
  <si>
    <t>Шланг поливочный d 20x2,5мм (20м)</t>
  </si>
  <si>
    <t>D20x2,5-50</t>
  </si>
  <si>
    <t>Шланг поливочный d 20x2,5мм (50м)</t>
  </si>
  <si>
    <t>D25x3-25</t>
  </si>
  <si>
    <t>D25x3-50</t>
  </si>
  <si>
    <t>Шланг поливочный d 25x3мм (50м)</t>
  </si>
  <si>
    <t>Фильтр-дешламатор "VIEIR"</t>
  </si>
  <si>
    <t>VR1140</t>
  </si>
  <si>
    <t>VR1141</t>
  </si>
  <si>
    <t>VR1142</t>
  </si>
  <si>
    <t xml:space="preserve">Соедин. прямое гайка-штуцер S3/4F*3/4M "ViEiR"  (50пар)                 </t>
  </si>
  <si>
    <t>VRD28</t>
  </si>
  <si>
    <t>VR238</t>
  </si>
  <si>
    <t>VR234</t>
  </si>
  <si>
    <t>VR235</t>
  </si>
  <si>
    <r>
      <t>Трехходовой термостатический антиконденсационный клапан 1" (</t>
    </r>
    <r>
      <rPr>
        <b/>
        <sz val="9"/>
        <color rgb="FFFF0000"/>
        <rFont val="Verdana"/>
        <family val="2"/>
        <charset val="204"/>
      </rPr>
      <t>55°C</t>
    </r>
    <r>
      <rPr>
        <sz val="9"/>
        <color rgb="FF000000"/>
        <rFont val="Verdana"/>
        <family val="2"/>
        <charset val="204"/>
      </rPr>
      <t>)"ViEiR"(20/1шт)</t>
    </r>
  </si>
  <si>
    <r>
      <t>Трехходовой термостатический антиконденсационный клапан 1" (</t>
    </r>
    <r>
      <rPr>
        <b/>
        <sz val="9"/>
        <color rgb="FFFF0000"/>
        <rFont val="Verdana"/>
        <family val="2"/>
        <charset val="204"/>
      </rPr>
      <t>60°C</t>
    </r>
    <r>
      <rPr>
        <sz val="9"/>
        <color rgb="FF000000"/>
        <rFont val="Verdana"/>
        <family val="2"/>
        <charset val="204"/>
      </rPr>
      <t>)"ViEiR"(18/1шт)</t>
    </r>
  </si>
  <si>
    <r>
      <t xml:space="preserve">Термостатический смесительный клапан 3/4" (35-60℃, </t>
    </r>
    <r>
      <rPr>
        <b/>
        <sz val="9"/>
        <color rgb="FFFF0000"/>
        <rFont val="Verdana"/>
        <family val="2"/>
        <charset val="204"/>
      </rPr>
      <t>KVS1,5</t>
    </r>
    <r>
      <rPr>
        <sz val="9"/>
        <color rgb="FF000000"/>
        <rFont val="Verdana"/>
        <family val="2"/>
        <charset val="204"/>
      </rPr>
      <t xml:space="preserve">)  "ViEiR" (35/1шт) </t>
    </r>
  </si>
  <si>
    <r>
      <t xml:space="preserve">Термостатический смесительный клапан 1" (35-60℃, </t>
    </r>
    <r>
      <rPr>
        <b/>
        <sz val="9"/>
        <color rgb="FFFF0000"/>
        <rFont val="Verdana"/>
        <family val="2"/>
        <charset val="204"/>
      </rPr>
      <t>KVS1,6</t>
    </r>
    <r>
      <rPr>
        <sz val="9"/>
        <color rgb="FF000000"/>
        <rFont val="Verdana"/>
        <family val="2"/>
        <charset val="204"/>
      </rPr>
      <t xml:space="preserve">)  "ViEiR" (35/1шт) </t>
    </r>
  </si>
  <si>
    <r>
      <t xml:space="preserve">Термостатический смесительный клапан 1" (35-60℃, </t>
    </r>
    <r>
      <rPr>
        <b/>
        <sz val="9"/>
        <color rgb="FFFF0000"/>
        <rFont val="Verdana"/>
        <family val="2"/>
        <charset val="204"/>
      </rPr>
      <t>KVS4,5</t>
    </r>
    <r>
      <rPr>
        <sz val="9"/>
        <color rgb="FF000000"/>
        <rFont val="Verdana"/>
        <family val="2"/>
        <charset val="204"/>
      </rPr>
      <t xml:space="preserve">)  "ViEiR" (30/1шт) </t>
    </r>
  </si>
  <si>
    <r>
      <t>Термостатический смесительный клапан 1" (20-45℃,</t>
    </r>
    <r>
      <rPr>
        <b/>
        <sz val="9"/>
        <color rgb="FFFF0000"/>
        <rFont val="Verdana"/>
        <family val="2"/>
        <charset val="204"/>
      </rPr>
      <t xml:space="preserve"> KVS4,5</t>
    </r>
    <r>
      <rPr>
        <sz val="9"/>
        <color rgb="FF000000"/>
        <rFont val="Verdana"/>
        <family val="2"/>
        <charset val="204"/>
      </rPr>
      <t xml:space="preserve">)  "ViEiR" (30/1шт) </t>
    </r>
  </si>
  <si>
    <t>КЛЮЧ ДЛЯ КОЛЛЕКТОРНЫХ СОЕДИНИТЕЛЕЙ  "VIEIR"</t>
  </si>
  <si>
    <t>VER830</t>
  </si>
  <si>
    <t xml:space="preserve">Калибратор для метпллопластиковых труб  "ViEiR" (60/5шт) </t>
  </si>
  <si>
    <t xml:space="preserve">Обратный клапан с металическим штоком 1" MF  "ViEiR"  (64/8шт)       </t>
  </si>
  <si>
    <t>Фильтр-дешламатор 1/2 "VIEIR"  (10/1шт) тип крепления в/в, монтажное положение при подключении - вертикально/горизонтально</t>
  </si>
  <si>
    <t>Фильтр-дешламатор 3/4 "VIEIR"  (10/1шт) тип крепления в/в, монтажное положение при подключении - вертикально/горизонтально</t>
  </si>
  <si>
    <t>Фильтр-дешламатор 1"VIEIR"  (10/1шт)тип крепления в/в, монтажное положение при подключении - вертикально/горизонтально</t>
  </si>
  <si>
    <t>VRD38</t>
  </si>
  <si>
    <t xml:space="preserve"> Станок для размотки труб"ViEiR" (1шт) </t>
  </si>
  <si>
    <t>Набор кранов "VIEIR"</t>
  </si>
  <si>
    <t>VRQ22</t>
  </si>
  <si>
    <t xml:space="preserve">Набор кранов для газового котла 1/2-3/4 "ViEiR" (16/1шт) </t>
  </si>
  <si>
    <t>VRD550BX</t>
  </si>
  <si>
    <r>
      <t xml:space="preserve">НАСОС ПОГРУЖНОЙ ДРЕНАЖНЫЙ ДЛЯ ГРЯЗНОЙ ВОДЫ  </t>
    </r>
    <r>
      <rPr>
        <b/>
        <sz val="9"/>
        <color rgb="FFFF0000"/>
        <rFont val="Verdana"/>
        <family val="2"/>
        <charset val="204"/>
      </rPr>
      <t xml:space="preserve">550ВТ </t>
    </r>
    <r>
      <rPr>
        <sz val="9"/>
        <color rgb="FF000000"/>
        <rFont val="Verdana"/>
        <family val="2"/>
        <charset val="204"/>
      </rPr>
      <t xml:space="preserve">"ViEiR" (4шт) </t>
    </r>
    <r>
      <rPr>
        <b/>
        <sz val="9"/>
        <color rgb="FFFF0000"/>
        <rFont val="Verdana"/>
        <family val="2"/>
        <charset val="204"/>
      </rPr>
      <t>AQUA550D</t>
    </r>
  </si>
  <si>
    <r>
      <t xml:space="preserve">НАСОС ПОГРУЖНОЙ ДРЕНАЖНЫЙ ДЛЯ ГРЯЗНОЙ ВОДЫ  </t>
    </r>
    <r>
      <rPr>
        <b/>
        <sz val="9"/>
        <color rgb="FFFF0000"/>
        <rFont val="Verdana"/>
        <family val="2"/>
        <charset val="204"/>
      </rPr>
      <t xml:space="preserve">1100ВТ </t>
    </r>
    <r>
      <rPr>
        <sz val="9"/>
        <color rgb="FF000000"/>
        <rFont val="Verdana"/>
        <family val="2"/>
        <charset val="204"/>
      </rPr>
      <t xml:space="preserve">ViEiR" (4шт) </t>
    </r>
    <r>
      <rPr>
        <b/>
        <sz val="9"/>
        <color rgb="FFFF0000"/>
        <rFont val="Verdana"/>
        <family val="2"/>
        <charset val="204"/>
      </rPr>
      <t>AQUA110D</t>
    </r>
  </si>
  <si>
    <t>VRD1100BX</t>
  </si>
  <si>
    <t>VRG850</t>
  </si>
  <si>
    <r>
      <t xml:space="preserve">Трубы из сшитого полиэтилена16*2,2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"VIEIR"(200M)</t>
    </r>
  </si>
  <si>
    <t>VRGL13</t>
  </si>
  <si>
    <t>Балансировочный клапан "VIEIR"</t>
  </si>
  <si>
    <t xml:space="preserve">Балансировочный клапан 1/2"  ""ViEiR" (36/1шт)           </t>
  </si>
  <si>
    <t>VRGL14</t>
  </si>
  <si>
    <t>VRGL15</t>
  </si>
  <si>
    <t>VRGL16</t>
  </si>
  <si>
    <t>VRGL17</t>
  </si>
  <si>
    <t xml:space="preserve">Балансировочный клапан 3/4"  ""ViEiR" (36/1шт)           </t>
  </si>
  <si>
    <t xml:space="preserve">Балансировочный клапан 1"  ""ViEiR" (36/1шт)           </t>
  </si>
  <si>
    <t xml:space="preserve">Балансировочный клапан 11/4"  ""ViEiR" (12/1шт)           </t>
  </si>
  <si>
    <t xml:space="preserve">Балансировочный клапан 11/2"  ""ViEiR" (12/1шт)           </t>
  </si>
  <si>
    <t>Тройник с переходом на наружную резьбу 28×1/2"×28  "VER-PRO" (28/4шт)</t>
  </si>
  <si>
    <t>Тройник с переходом на наружную резьбу 28×3/4"×28  "VER-PRO"(28/4шт)</t>
  </si>
  <si>
    <t>Тройник с переходом на наружную резьбу 28×1"×28  "VER-PRO"(24/4шт)</t>
  </si>
  <si>
    <t>Уголок 90° с переходом на наружную резьбу 22×1/2"  "VER-PRO" (50/5шт)</t>
  </si>
  <si>
    <t>VRP3232S</t>
  </si>
  <si>
    <t>VRP325LM</t>
  </si>
  <si>
    <t xml:space="preserve">   Коллекторная группа для присоединения радиаторов с расход. БЕЗ КРАНОВ и ТРОЙНИКОВ НЕРЖ. "VIEIR"</t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</si>
  <si>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2-вых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 xml:space="preserve">БЕЗ КРАНОВ И ТРОЙНИКОВ 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</si>
  <si>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3-вых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 И ТРОЙНИКОВ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</si>
  <si>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4-вых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 И ТРОЙНИКОВ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</si>
  <si>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5-вых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 xml:space="preserve">И ТРОЙНИКОВ </t>
    </r>
    <r>
      <rPr>
        <sz val="9"/>
        <color rgb="FF000000"/>
        <rFont val="Verdana"/>
        <family val="2"/>
        <charset val="204"/>
      </rPr>
      <t>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</si>
  <si>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6-вых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 И ТРОЙНИКОВ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</si>
  <si>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7-вых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И ТРОЙНИКОВ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</si>
  <si>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8-вых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 xml:space="preserve">И ТРОЙНИКОВ </t>
    </r>
    <r>
      <rPr>
        <sz val="9"/>
        <color rgb="FF000000"/>
        <rFont val="Verdana"/>
        <family val="2"/>
        <charset val="204"/>
      </rPr>
      <t>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</si>
  <si>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9-вых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 xml:space="preserve">БЕЗ КРАНОВ И ТРОЙНИКОВ </t>
    </r>
    <r>
      <rPr>
        <sz val="9"/>
        <color rgb="FF000000"/>
        <rFont val="Verdana"/>
        <family val="2"/>
        <charset val="204"/>
      </rPr>
      <t>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</si>
  <si>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10-вых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 xml:space="preserve">БЕЗ КРАНОВ И ТРОЙНИКОВ </t>
    </r>
    <r>
      <rPr>
        <sz val="9"/>
        <color rgb="FF000000"/>
        <rFont val="Verdana"/>
        <family val="2"/>
        <charset val="204"/>
      </rPr>
      <t>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</si>
  <si>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11-вых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И ТРОЙНИКОВ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</si>
  <si>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 xml:space="preserve">с расход. </t>
    </r>
    <r>
      <rPr>
        <sz val="9"/>
        <color theme="1"/>
        <rFont val="Verdana"/>
        <family val="2"/>
        <charset val="204"/>
      </rPr>
      <t>12</t>
    </r>
    <r>
      <rPr>
        <sz val="9"/>
        <color rgb="FF000000"/>
        <rFont val="Verdana"/>
        <family val="2"/>
        <charset val="204"/>
      </rPr>
      <t xml:space="preserve">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>И ТРОЙНИКОВ</t>
    </r>
    <r>
      <rPr>
        <sz val="9"/>
        <color rgb="FF000000"/>
        <rFont val="Verdana"/>
        <family val="2"/>
        <charset val="204"/>
      </rPr>
      <t xml:space="preserve"> 1"x3/4" "ViEiR" (5/1шт)</t>
    </r>
  </si>
  <si>
    <r>
      <t xml:space="preserve">Труба полипропиленовая армированная стекловолокном 40*6.9 </t>
    </r>
    <r>
      <rPr>
        <b/>
        <sz val="9"/>
        <color rgb="FFFF0000"/>
        <rFont val="Verdana"/>
        <family val="2"/>
        <charset val="204"/>
      </rPr>
      <t>PN25</t>
    </r>
    <r>
      <rPr>
        <sz val="9"/>
        <rFont val="Verdana"/>
        <family val="2"/>
        <charset val="204"/>
      </rPr>
      <t xml:space="preserve"> "VIEIR"(60M)</t>
    </r>
  </si>
  <si>
    <t>VR1136</t>
  </si>
  <si>
    <t>Электрический сервопривод для трёх-ходового клапана "ViEiR" (10/1шт)</t>
  </si>
  <si>
    <t>VR1100HX</t>
  </si>
  <si>
    <r>
      <t xml:space="preserve">НАСОС ФЕКАЛЬНЫЙ С РЕЖУЩИМ НОЖОМ </t>
    </r>
    <r>
      <rPr>
        <b/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 xml:space="preserve"> ДЛЯ ГРЯЗНОЙ ВОДЫ</t>
    </r>
    <r>
      <rPr>
        <b/>
        <sz val="9"/>
        <color rgb="FFFF0000"/>
        <rFont val="Verdana"/>
        <family val="2"/>
        <charset val="204"/>
      </rPr>
      <t xml:space="preserve"> 1100ВТ</t>
    </r>
    <r>
      <rPr>
        <sz val="9"/>
        <color rgb="FF000000"/>
        <rFont val="Verdana"/>
        <family val="2"/>
        <charset val="204"/>
      </rPr>
      <t xml:space="preserve"> "ViEiR" (1шт)</t>
    </r>
  </si>
  <si>
    <t>VR1800HX</t>
  </si>
  <si>
    <r>
      <t xml:space="preserve">НАСОС ФЕКАЛЬНЫЙ С РЕЖУЩИМ НОЖОМ </t>
    </r>
    <r>
      <rPr>
        <b/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 xml:space="preserve"> ДЛЯ ГРЯЗНОЙ ВОДЫ</t>
    </r>
    <r>
      <rPr>
        <b/>
        <sz val="9"/>
        <color rgb="FFFF0000"/>
        <rFont val="Verdana"/>
        <family val="2"/>
        <charset val="204"/>
      </rPr>
      <t xml:space="preserve"> 1800ВТ</t>
    </r>
    <r>
      <rPr>
        <sz val="9"/>
        <color rgb="FF000000"/>
        <rFont val="Verdana"/>
        <family val="2"/>
        <charset val="204"/>
      </rPr>
      <t xml:space="preserve"> "ViEiR" (1шт)</t>
    </r>
  </si>
  <si>
    <t>VP120J</t>
  </si>
  <si>
    <t>Подводка для смесителя 120 см  "VER-PRO" (105/5пар)</t>
  </si>
  <si>
    <t>D6x1,3-100</t>
  </si>
  <si>
    <t>D8x1,3-100</t>
  </si>
  <si>
    <t>D10x1,5-100</t>
  </si>
  <si>
    <t>Шланг поливочный d 6x1,3мм (100м)</t>
  </si>
  <si>
    <t>Шланг поливочный d 8x1,3мм (100м)</t>
  </si>
  <si>
    <t>Шланг поливочный d 10x1,5мм (100м)</t>
  </si>
  <si>
    <t>D16x2-20</t>
  </si>
  <si>
    <t>Шланг поливочный d 16x2мм (20м)</t>
  </si>
  <si>
    <t>D14x2.2-50</t>
  </si>
  <si>
    <t>Шланг поливочный d 14x2.2мм (50м)</t>
  </si>
  <si>
    <t>DL90A</t>
  </si>
  <si>
    <t>Душевой лоток под плитку - 900 мм "VIEIR" (4шт)</t>
  </si>
  <si>
    <t>VPG4215-4</t>
  </si>
  <si>
    <t>VPG5415-4</t>
  </si>
  <si>
    <t>VR720</t>
  </si>
  <si>
    <t>Регулятор давления ( РЕДУКТОР) 1/2  "ViEiR" (80шт)</t>
  </si>
  <si>
    <t xml:space="preserve">Кран шаровой 1/2" F/М (бабочка) , БЕЛЫЕ РУЧКИ, НИКЕЛЬ" ViEiR"(112/14шт) </t>
  </si>
  <si>
    <t>Кран шаровой 3/4" F/М (ручка) -усилен.ЖЕЛТЫЙ "ViEiR"(100/10шт)</t>
  </si>
  <si>
    <t>Кран шаровой 1" F/М (ручка) -усилен.ЖЕЛТЫЙ "ViEiR"(60/6шт)</t>
  </si>
  <si>
    <t>Кран шаровой с американкой 11/4"усилен.ЖЕЛТЫЙ"ViEiR"(30/5шт)</t>
  </si>
  <si>
    <t xml:space="preserve">Кран шаровой 3/4" F/F  (бабочка) НИКЕЛЬ"ViEiR"(96/12шт) </t>
  </si>
  <si>
    <t>Кран шаровой 1"  F/F (бабочка) НИКЕЛЬ"ViEiR"(60/6шт)</t>
  </si>
  <si>
    <t xml:space="preserve">Кран шаровой 1/2" F/М (бабочка) НИКЕЛЬ" ViEiR"(112/14шт) </t>
  </si>
  <si>
    <t>Кран шаровой 3/4" F/М (бабочка) НИКЕЛЬ "ViEiR"(96/12шт)</t>
  </si>
  <si>
    <t>Кран шаровой 1"  F/М (бабочка) НИКЕЛЬ"ViEiR"(60/6шт)</t>
  </si>
  <si>
    <t xml:space="preserve">Кран шаровой 1/2" М/М (бабочка) -усилен. НИКЕЛЬ "ViEiR"(112/14шт) </t>
  </si>
  <si>
    <t xml:space="preserve">Кран шаровой 3/4" М/М (бабочка) -усилен. НИКЕЛЬ "ViEiR"(80/10шт) </t>
  </si>
  <si>
    <t>Кран шаровой 1" F/F ручка) НИКЕЛЬ  "ViEiR"(60/6шт)</t>
  </si>
  <si>
    <t>Кран шаровой 1" F/М  (ручка) НИКЕЛЬ  "ViEiR"(60/6шт)</t>
  </si>
  <si>
    <t>Кран угловой с американкой 3/4" "ViEiR"(64/8шт)</t>
  </si>
  <si>
    <t>Кран угловой с американкой и кольцевым уплотнением  1/2" "ViEiR"(80/10шт)</t>
  </si>
  <si>
    <t>Кран угловой с американкой и кольцевым уплотнением  1" "ViEiR"(48/6шт)</t>
  </si>
  <si>
    <t>Кран угловой с американкой 1/2" "ViEiR"(64/8шт)</t>
  </si>
  <si>
    <t>Кран угловой с американкой 1" "ViEiR"(48/6шт)</t>
  </si>
  <si>
    <t>Кран прямой с накидной гайкой 3/4" "ViEiR"(96/12шт)</t>
  </si>
  <si>
    <t>Кран прямой с накидной гайкой 1" "ViEiR"(48/8шт)</t>
  </si>
  <si>
    <t>Кран угловой с накидной гайкой  3/4" "ViEiR"(80/10шт)</t>
  </si>
  <si>
    <t xml:space="preserve">Кран шаровой 1/2" F/F (бабочка) НИКЕЛЬ "ViEiR" (120/12шт) </t>
  </si>
  <si>
    <t>Кран шаровой 1/2" F/F  (ручка) НИКЕЛЬ  "ViEiR"(120/12шт)</t>
  </si>
  <si>
    <t>Кран шаровой 1"1/4" F/F (ручка) НИКЕЛЬ "ViEiR"(30/5шт)</t>
  </si>
  <si>
    <t>Кран шаровой 1/2" F/М (ручка) НИКЕЛЬ "ViEiR"(120/12шт)</t>
  </si>
  <si>
    <t>Кран шаровой 11/4" F/F (ручка) -усилен.ЖЕЛТЫЙ "ViEiR"(30/5шт)</t>
  </si>
  <si>
    <t>Кран шаровой 1/2" F/М (ручка) -усилен.ЖЕЛТЫЙ "ViEiR"(120/12шт)</t>
  </si>
  <si>
    <t>Кран шаровой 2" F/М (ручка) -усилен.ЖЕЛТЫЙ "ViEiR"(16/2шт)</t>
  </si>
  <si>
    <t xml:space="preserve">Кран шаровой 1/2" М/М (ручка) -усилен.ЖЕЛТЫЙ "ViEiR"(120/12шт) </t>
  </si>
  <si>
    <t xml:space="preserve">Кран шаровой 3/4" М/М (ручка) -усилен.ЖЕЛТЫЙ "ViEiR"(100/10шт) </t>
  </si>
  <si>
    <t xml:space="preserve">Кран шаровый 1/2" F/F (бабочка) ЖЕЛТЫЙ "ATM" (160/16шт) </t>
  </si>
  <si>
    <t xml:space="preserve">Кран шаровый 1/2" F/М (бабочка) ЖЕЛТЫЙ" ATM"(160/16шт) </t>
  </si>
  <si>
    <t xml:space="preserve">Кран шаровый 1/2" F/F (ручка) ЖЕЛТЫЙ "ATM" (160/16шт) </t>
  </si>
  <si>
    <t xml:space="preserve">Кран шаровый 3/4" F/F  (ручка) ЖЕЛТЫЙ"ATM"(120/12шт) </t>
  </si>
  <si>
    <t xml:space="preserve">Кран шаровый 11/4" F/F (ручка) ЖЕЛТЫЙ "ATM" (30/5шт) </t>
  </si>
  <si>
    <t xml:space="preserve">Кран шаровый 11/2" F/F  (ручка) ЖЕЛТЫЙ"ATM"(24/4шт) </t>
  </si>
  <si>
    <t xml:space="preserve">Кран шаровый 1/2" F/М (ручка) ЖЕЛТЫЙ" ATM"(160/16шт) </t>
  </si>
  <si>
    <t>Кран шаровый 3/4" F/М (ручка) ЖЕЛТЫЙ "ATM"(120/12шт)</t>
  </si>
  <si>
    <t xml:space="preserve">Кран шаровый 11/4" F/М (ручка) ЖЕЛТЫЙ "ATM" (30/5шт) </t>
  </si>
  <si>
    <t xml:space="preserve">Кран шаровый 11/2" F/М  (ручка) ЖЕЛТЫЙ"ATM"(24/4шт) </t>
  </si>
  <si>
    <t>Кран газовый 1"  г. х г. (бабочка) "ViEiR"(48/6шт)</t>
  </si>
  <si>
    <t>Кран газовый 1"  г. х ш. (бабочка) "ViEiR"(48/6шт)</t>
  </si>
  <si>
    <t>Кран газовый 1" г. х г. (ручка)  "ViEiR"(48/6шт)</t>
  </si>
  <si>
    <t>Кран газовый 1" г. х ш. (ручка)  "ViEiR"(48/6шт)</t>
  </si>
  <si>
    <t>Кран с носиком 1/2 "ViEiR" (120/12шт)</t>
  </si>
  <si>
    <t>Кран с носиком 3/4  "ViEiR" (80/8ш)</t>
  </si>
  <si>
    <t xml:space="preserve">Кран с носиком 1/2""ATM"(150/15шт) стандарт </t>
  </si>
  <si>
    <t xml:space="preserve">Кран с носиком 3/4""ATM"(120/12шт) стандарт </t>
  </si>
  <si>
    <t>Вентиль - тройник бытовой"ViEiR" (100/1шт)</t>
  </si>
  <si>
    <t>Кран угловой  набор в блистере 1/2"-1/2 ХРОМ."VER-PRO" (120/2шт)</t>
  </si>
  <si>
    <t>Кран угловой  набор в блистере 1/2"-1/2 ХРОМ."VER-PRO" （120/2шт)</t>
  </si>
  <si>
    <t>Угловой кран 3-х проход.для стир-маши.Хром. "ViEiR" (120/12шт)</t>
  </si>
  <si>
    <t>Угловой кран3-х проход.для стир-маши. латун"ViEiR"(100/10шт)</t>
  </si>
  <si>
    <t xml:space="preserve">Угловой кран   1/2"-1/2" LUX Ganzer" хром(60/1шт)   </t>
  </si>
  <si>
    <t xml:space="preserve">Угловой кран   1/2"-3/4" LUX Ganzer" хром (60/1шт)  </t>
  </si>
  <si>
    <t>VPSF427</t>
  </si>
  <si>
    <t>Соединитель прямой с переходом на внутреннюю резьбу42×11/2"  "VER-PRO"   (16/2шт)</t>
  </si>
  <si>
    <t>Лен RR 200г "VIEIR" (63/1шт)</t>
  </si>
  <si>
    <t>VER11-200</t>
  </si>
  <si>
    <t>VPSF548</t>
  </si>
  <si>
    <t>Соединитель прямой с переходом на внутреннюю резьбу54×2"  "VER-PRO"   (8/2шт)</t>
  </si>
  <si>
    <t>VPSM427</t>
  </si>
  <si>
    <t>VPSM548</t>
  </si>
  <si>
    <t>Соединитель прямой с переходом на наружную резьбу42×11/2"  "VER-PRO"   (16/2шт)</t>
  </si>
  <si>
    <t>Соединитель прямой с переходом на наружную резьбу54×2"  "VER-PRO"   (8/2шт)</t>
  </si>
  <si>
    <t>VPS4242</t>
  </si>
  <si>
    <t>VPS5454</t>
  </si>
  <si>
    <t>Муфта из нержавеющей стали54×54  "VER-PRO"   (8/2шт)</t>
  </si>
  <si>
    <t>VPS1815-A</t>
  </si>
  <si>
    <t>Вставка переходная из нержавеющей стали18×15  "VER-PRO"   (80/5шт)</t>
  </si>
  <si>
    <t>VPS2215-A</t>
  </si>
  <si>
    <t>Вставка переходная из нержавеющей стали22×15  "VER-PRO"   (80/5шт)</t>
  </si>
  <si>
    <t>VPS2218-A</t>
  </si>
  <si>
    <t>Вставка переходная из нержавеющей стали22×18  "VER-PRO"   (80/5шт)</t>
  </si>
  <si>
    <t>VPS2815-A</t>
  </si>
  <si>
    <t>Вставка переходная из нержавеющей стали28×15  "VER-PRO"   (60/5шт)</t>
  </si>
  <si>
    <t>VPS2822-A</t>
  </si>
  <si>
    <t>Вставка переходная из нержавеющей стали28×22  "VER-PRO"   (40/5шт)</t>
  </si>
  <si>
    <t>VPS3528-A</t>
  </si>
  <si>
    <t>Вставка переходная из нержавеющей стали35×28  "VER-PRO"   (30/5шт)</t>
  </si>
  <si>
    <t>VPS4235-A</t>
  </si>
  <si>
    <t>Вставка переходная из нержавеющей стали42×35  "VER-PRO"   (18/3шт)</t>
  </si>
  <si>
    <t>VPS5442-A</t>
  </si>
  <si>
    <t>VPS2218</t>
  </si>
  <si>
    <t>Вставка переходная из нержавеющей стали22a×18  "VER-PRO"   (80/5шт)</t>
  </si>
  <si>
    <t>VPS2815</t>
  </si>
  <si>
    <t>Вставка переходная из нержавеющей стали28a×15  "VER-PRO"   (80/5шт)</t>
  </si>
  <si>
    <t>Вставка переходная из нержавеющей стали28a×18  "VER-PRO"   (60/5шт)</t>
  </si>
  <si>
    <t>VPS2818</t>
  </si>
  <si>
    <t>VPS3518</t>
  </si>
  <si>
    <t>Вставка переходная из нержавеющей стали35a×18  "VER-PRO"   (35/5шт)</t>
  </si>
  <si>
    <t>VPS3522</t>
  </si>
  <si>
    <t>Вставка переходная из нержавеющей стали35a×22  "VER-PRO"   (30/3шт)</t>
  </si>
  <si>
    <t>VPS4222</t>
  </si>
  <si>
    <t>Вставка переходная из нержавеющей стали42a×22  "VER-PRO"   (21/3шт)</t>
  </si>
  <si>
    <t>Вставка переходная из нержавеющей стали42a×35  "VER-PRO"   (21/3шт)</t>
  </si>
  <si>
    <t>Вставка переходная из нержавеющей стали54a×35  "VER-PRO"   (10/2шт)</t>
  </si>
  <si>
    <t>VPS4235</t>
  </si>
  <si>
    <t>VPS5435</t>
  </si>
  <si>
    <t>VPSC184</t>
  </si>
  <si>
    <t>Соединитель с накидной гайкой из нержавеющей стали18×3/4"  "VER-PRO"   (80/5шт)</t>
  </si>
  <si>
    <t>VPSC223</t>
  </si>
  <si>
    <t>Соединитель с накидной гайкой из нержавеющей стали22×1/2"  "VER-PRO"   (80/5шт)</t>
  </si>
  <si>
    <t>VPSC225</t>
  </si>
  <si>
    <t>Соединитель с накидной гайкой из нержавеющей стали22×1"  "VER-PRO"   (50/5шт)</t>
  </si>
  <si>
    <t>VPSC284</t>
  </si>
  <si>
    <t>Соединитель с накидной гайкой из нержавеющей стали28×3/4"  "VER-PRO"   (50/5шт)</t>
  </si>
  <si>
    <t>VPSC355</t>
  </si>
  <si>
    <t>Соединитель с накидной гайкой из нержавеющей стали35×1"  "VER-PRO"   (35/5шт)</t>
  </si>
  <si>
    <t>VPSC427</t>
  </si>
  <si>
    <t>Соединитель с накидной гайкой из нержавеющей стали42×11/2"  "VER-PRO"   (18/3шт)</t>
  </si>
  <si>
    <t>VPSC548</t>
  </si>
  <si>
    <t>VPTF18318</t>
  </si>
  <si>
    <t>Тройник с переходом на внутреннюю резьбу 18×1/2"×18  "VER-PRO" (50/5шт)</t>
  </si>
  <si>
    <t>VPTF18418</t>
  </si>
  <si>
    <t>Тройник с переходом на внутреннюю резьбу 18×3/4"×18  "VER-PRO" (40/5шт)</t>
  </si>
  <si>
    <t>VPTF35635</t>
  </si>
  <si>
    <t>VPTF35535</t>
  </si>
  <si>
    <t>Тройник с переходом на внутреннюю резьбу 35×1"×35  "VER-PRO" (14/2шт)</t>
  </si>
  <si>
    <t>Тройник с переходом на внутреннюю резьбу 35×11/4"×35  "VER-PRO" (12/2шт)</t>
  </si>
  <si>
    <t>VPT424242</t>
  </si>
  <si>
    <t>Тройник из нержавеющей стали42×42×42  "VER-PRO" (6/2шт)</t>
  </si>
  <si>
    <t>VPT545454</t>
  </si>
  <si>
    <t>Тройник из нержавеющей стали54×54×54  "VER-PRO" (3/1шт)</t>
  </si>
  <si>
    <t>VPT423542</t>
  </si>
  <si>
    <t>Тройник из нержавеющей стали42×35×42  "VER-PRO" (6/2шт)</t>
  </si>
  <si>
    <t>VPT544254</t>
  </si>
  <si>
    <t>Тройник из нержавеющей стали54×42×54  "VER-PRO" (4/1шт)</t>
  </si>
  <si>
    <t>VPTM18318</t>
  </si>
  <si>
    <t>Тройник с переходом на наружную резьбу 18×1/2"×18  "VER-PRO" (50/5шт)</t>
  </si>
  <si>
    <t>VPTM18418</t>
  </si>
  <si>
    <t>Тройник с переходом на наружную резьбу 18×3/4"×18  "VER-PRO" (40/5шт)</t>
  </si>
  <si>
    <t>VPTM35535</t>
  </si>
  <si>
    <t>VPTM35635</t>
  </si>
  <si>
    <t>VPCL4242</t>
  </si>
  <si>
    <t>Уголок 45° внутренний/внутренний из нержавеющей стали 42×42  "VER-PRO" (10/2шт)</t>
  </si>
  <si>
    <t>VPCL5454</t>
  </si>
  <si>
    <t>Уголок 45° внутренний/внутренний из нержавеющей стали 54×54  "VER-PRO" (6/2шт)</t>
  </si>
  <si>
    <t>VPDL4242</t>
  </si>
  <si>
    <t>Уголок 45° из нержавеющей стали 42а×42  "VER-PRO" (10/2шт)</t>
  </si>
  <si>
    <t>VPDL5454</t>
  </si>
  <si>
    <t>Уголок 45° из нержавеющей стали 54а×54  "VER-PRO" (6/2шт)</t>
  </si>
  <si>
    <t>VPAL4242</t>
  </si>
  <si>
    <t>VPAL5454</t>
  </si>
  <si>
    <t>VPBL4242</t>
  </si>
  <si>
    <t>Уголок 90° из нержавеющей стали 42а×42  "VER-PRO" (7/1шт)</t>
  </si>
  <si>
    <t>VPBL5454</t>
  </si>
  <si>
    <t>Уголок 90° из нержавеющей стали 54а×54  "VER-PRO" (4/1шт)</t>
  </si>
  <si>
    <t>VPLF184</t>
  </si>
  <si>
    <t>Уголок 90° с переходом на внутреннюю резьбу 18×3/4"  "VER-PRO" (50/5шт)</t>
  </si>
  <si>
    <t>VPLF355</t>
  </si>
  <si>
    <t>Уголок 90° с переходом на внутреннюю резьбу 35×1"  "VER-PRO" (21/3шт)</t>
  </si>
  <si>
    <t>VPLF356</t>
  </si>
  <si>
    <t>Уголок 90° с переходом на внутреннюю резьбу 35×11/4"  "VER-PRO" (12/3шт)</t>
  </si>
  <si>
    <t>VPLM184</t>
  </si>
  <si>
    <t>VPLM355</t>
  </si>
  <si>
    <t>VPLM356</t>
  </si>
  <si>
    <t>VPLC183</t>
  </si>
  <si>
    <t>Уголок с переходом на внутреннюю резьбу и креплением 18×1/2"  "VER-PRO" (30/5шт)</t>
  </si>
  <si>
    <t>VR204A-F</t>
  </si>
  <si>
    <t>VR204-F</t>
  </si>
  <si>
    <t>VR204-A</t>
  </si>
  <si>
    <t>VR204-B</t>
  </si>
  <si>
    <t>Насосно-смесительный узел для теплого пола KVS2,6  20 °С- 45 °С  "ViEiR"((8/1шт)</t>
  </si>
  <si>
    <t>Четырехходовой смесительный  клапан "VIEIR"</t>
  </si>
  <si>
    <t>Четырехходовой смесительный клапан 3/4" "ViEiR"(12/1шт)</t>
  </si>
  <si>
    <t>VR196</t>
  </si>
  <si>
    <t>VR197</t>
  </si>
  <si>
    <t>VR198</t>
  </si>
  <si>
    <t>Четырехходовой смесительный клапан 1" "ViEiR"(12/1шт)</t>
  </si>
  <si>
    <t>Четырехходовой смесительный клапан 1 1/4" "ViEiR"(9/1шт)</t>
  </si>
  <si>
    <t>VRD900</t>
  </si>
  <si>
    <r>
      <t xml:space="preserve">НАСОС ПОГРУЖНОЙ ДРЕНАЖНЫЙ ДЛЯ ГРЯЗНОЙ ВОДЫ </t>
    </r>
    <r>
      <rPr>
        <b/>
        <sz val="9"/>
        <color rgb="FFFF0000"/>
        <rFont val="Verdana"/>
        <family val="2"/>
        <charset val="204"/>
      </rPr>
      <t xml:space="preserve">900ВТ </t>
    </r>
    <r>
      <rPr>
        <sz val="9"/>
        <color rgb="FF000000"/>
        <rFont val="Verdana"/>
        <family val="2"/>
        <charset val="204"/>
      </rPr>
      <t xml:space="preserve">"ViEiR" (4шт) </t>
    </r>
  </si>
  <si>
    <t>VRCS300</t>
  </si>
  <si>
    <t>ГАЗОВЫЙ ШЛАНГ ПВХ</t>
  </si>
  <si>
    <t>MQXN60</t>
  </si>
  <si>
    <t>MQXW60</t>
  </si>
  <si>
    <t>MQXN80</t>
  </si>
  <si>
    <t>MQXW80</t>
  </si>
  <si>
    <t>MQXN100</t>
  </si>
  <si>
    <t>MQXW100</t>
  </si>
  <si>
    <t>MQXN120</t>
  </si>
  <si>
    <t>MQXW120</t>
  </si>
  <si>
    <t>MQXN150</t>
  </si>
  <si>
    <t>MQXW150</t>
  </si>
  <si>
    <t>MQXN200</t>
  </si>
  <si>
    <t>MQXW200</t>
  </si>
  <si>
    <t>MQXN250</t>
  </si>
  <si>
    <t>MQXW250</t>
  </si>
  <si>
    <t>MQXN300</t>
  </si>
  <si>
    <t>MQXW300</t>
  </si>
  <si>
    <t>MQXN400</t>
  </si>
  <si>
    <t>MQXW400</t>
  </si>
  <si>
    <t>MQXN500</t>
  </si>
  <si>
    <t>MQXW500</t>
  </si>
  <si>
    <t>VR204-02B</t>
  </si>
  <si>
    <t>VR204-03B</t>
  </si>
  <si>
    <t>VER49B</t>
  </si>
  <si>
    <t>VR113-02B</t>
  </si>
  <si>
    <t>VR113-03B</t>
  </si>
  <si>
    <t>VR113-04B</t>
  </si>
  <si>
    <t>VR113-05B</t>
  </si>
  <si>
    <t>VR113-06B</t>
  </si>
  <si>
    <t>VR113-07B</t>
  </si>
  <si>
    <t>VR113-08B</t>
  </si>
  <si>
    <t>VR113-09B</t>
  </si>
  <si>
    <t>VR113-10B</t>
  </si>
  <si>
    <t>VR113-11B</t>
  </si>
  <si>
    <t>VR113-12B</t>
  </si>
  <si>
    <t>VERH-8B</t>
  </si>
  <si>
    <t>VERH-24B</t>
  </si>
  <si>
    <t>TLB60</t>
  </si>
  <si>
    <t>TLB38</t>
  </si>
  <si>
    <t>SBX10</t>
  </si>
  <si>
    <t>SBX15</t>
  </si>
  <si>
    <t>SBX20</t>
  </si>
  <si>
    <t>SBX25</t>
  </si>
  <si>
    <t>SBX30</t>
  </si>
  <si>
    <t>SBX40</t>
  </si>
  <si>
    <t>SBX50</t>
  </si>
  <si>
    <t>SBX60</t>
  </si>
  <si>
    <t>SBX70</t>
  </si>
  <si>
    <t>SBX80</t>
  </si>
  <si>
    <t>SBX90</t>
  </si>
  <si>
    <t>SBX100</t>
  </si>
  <si>
    <t>VER21B</t>
  </si>
  <si>
    <t>VER22B</t>
  </si>
  <si>
    <t>VER23B</t>
  </si>
  <si>
    <t>VER24B</t>
  </si>
  <si>
    <t>A-4</t>
  </si>
  <si>
    <t>A-5</t>
  </si>
  <si>
    <t>A-7</t>
  </si>
  <si>
    <t>A-8</t>
  </si>
  <si>
    <t>A-9</t>
  </si>
  <si>
    <t>VR204-02A</t>
  </si>
  <si>
    <t>VR204-03A</t>
  </si>
  <si>
    <t>VER47A</t>
  </si>
  <si>
    <t>VER49A</t>
  </si>
  <si>
    <t>VR321A</t>
  </si>
  <si>
    <t>AQ1063A</t>
  </si>
  <si>
    <t>AQ1123A</t>
  </si>
  <si>
    <t>VRHE15A</t>
  </si>
  <si>
    <t>VER21A</t>
  </si>
  <si>
    <t>VER22A</t>
  </si>
  <si>
    <t>VER23A</t>
  </si>
  <si>
    <t>VER24A</t>
  </si>
  <si>
    <t>F-06-10P</t>
  </si>
  <si>
    <t>F-06-20P</t>
  </si>
  <si>
    <t>AQUA400C</t>
  </si>
  <si>
    <t>AQUA750C</t>
  </si>
  <si>
    <t>SCX10</t>
  </si>
  <si>
    <t>SCX15</t>
  </si>
  <si>
    <t>SCX20</t>
  </si>
  <si>
    <t>SCX25</t>
  </si>
  <si>
    <t>SCX30</t>
  </si>
  <si>
    <t>SCX40</t>
  </si>
  <si>
    <t>SCX50</t>
  </si>
  <si>
    <t>SCX60</t>
  </si>
  <si>
    <t>SCX70</t>
  </si>
  <si>
    <t>SCX80</t>
  </si>
  <si>
    <t>SCX90</t>
  </si>
  <si>
    <t>SCX100</t>
  </si>
  <si>
    <t>HM-20</t>
  </si>
  <si>
    <t>ZHM675</t>
  </si>
  <si>
    <t>ZHM676</t>
  </si>
  <si>
    <t>VRCS400A</t>
  </si>
  <si>
    <t>VRCS500</t>
  </si>
  <si>
    <t>VRCS600</t>
  </si>
  <si>
    <t>VRCS600A</t>
  </si>
  <si>
    <r>
      <t>Курс $ ​ устанавливается на дату оплаты по РБК (нал.)​
Доставка до ТК -</t>
    </r>
    <r>
      <rPr>
        <b/>
        <sz val="11"/>
        <color theme="0"/>
        <rFont val="Times New Roman"/>
        <family val="1"/>
        <charset val="204"/>
      </rPr>
      <t xml:space="preserve"> бесплатно</t>
    </r>
    <r>
      <rPr>
        <sz val="11"/>
        <color theme="0"/>
        <rFont val="Times New Roman"/>
        <family val="1"/>
        <charset val="204"/>
      </rPr>
      <t>.​</t>
    </r>
  </si>
  <si>
    <t xml:space="preserve"> ЭНЕРГОСБЕРЕГАЮЩИЙ ЦИРКУЛЯЦИОННЫЙ НАСОС  "VIEIR"</t>
  </si>
  <si>
    <t>VR25/4-180E</t>
  </si>
  <si>
    <t xml:space="preserve">Энергосберегающий циркуляционный насос "VIEIR" (8шт) </t>
  </si>
  <si>
    <t>VR25/6-180E</t>
  </si>
  <si>
    <t>VR15/6-130E</t>
  </si>
  <si>
    <t>VR32/6-180E</t>
  </si>
  <si>
    <t>Кран шаровой пря.с полусгоном и термометром 1" "ViEiR" (20/1пара)</t>
  </si>
  <si>
    <t>VR1102B</t>
  </si>
  <si>
    <t>JH157-N</t>
  </si>
  <si>
    <t>JC158-N</t>
  </si>
  <si>
    <t>Фильтр с регулятором давления и манометром 1/2" для горя. воды НИКЕЛЬ "ViEiR" (10/1шт)</t>
  </si>
  <si>
    <t>Фильтр с регулятором давления и манометром 1/2" для холод. воды НИКЕЛЬ "ViEiR" (10/1шт)</t>
  </si>
  <si>
    <t>Крепеж для коллекторов универсальный"ViEiR" (40/1пар)"ViEiR"</t>
  </si>
  <si>
    <r>
      <t xml:space="preserve">Трубы из сшитого полиэтилена16*2,2 </t>
    </r>
    <r>
      <rPr>
        <b/>
        <sz val="9"/>
        <color rgb="FFFF0000"/>
        <rFont val="Verdana"/>
        <family val="2"/>
        <charset val="204"/>
      </rPr>
      <t>PEX-A-EVOH</t>
    </r>
    <r>
      <rPr>
        <sz val="9"/>
        <rFont val="Verdana"/>
        <family val="2"/>
        <charset val="204"/>
      </rPr>
      <t xml:space="preserve"> "VER-PRO"(100M)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</si>
  <si>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r>
      <t xml:space="preserve">Трубы из сшитого полиэтилена16*2,2 </t>
    </r>
    <r>
      <rPr>
        <b/>
        <sz val="9"/>
        <color rgb="FFFF0000"/>
        <rFont val="Verdana"/>
        <family val="2"/>
        <charset val="204"/>
      </rPr>
      <t>PEX-A-EVOH</t>
    </r>
    <r>
      <rPr>
        <sz val="9"/>
        <rFont val="Verdana"/>
        <family val="2"/>
        <charset val="204"/>
      </rPr>
      <t xml:space="preserve"> "VER-PRO"(200M)</t>
    </r>
    <r>
      <rPr>
        <b/>
        <sz val="9"/>
        <color rgb="FFFF0000"/>
        <rFont val="Verdana"/>
        <family val="2"/>
        <charset val="204"/>
      </rPr>
      <t xml:space="preserve"> Kuraray-eval (Япония) </t>
    </r>
  </si>
  <si>
    <r>
      <t xml:space="preserve">Трубы из сшитого полиэтилена16*2,2 </t>
    </r>
    <r>
      <rPr>
        <b/>
        <sz val="9"/>
        <color rgb="FFFF0000"/>
        <rFont val="Verdana"/>
        <family val="2"/>
        <charset val="204"/>
      </rPr>
      <t>PEX-A-EVOH</t>
    </r>
    <r>
      <rPr>
        <sz val="9"/>
        <rFont val="Verdana"/>
        <family val="2"/>
        <charset val="204"/>
      </rPr>
      <t xml:space="preserve"> "VER-PRO"(600M)</t>
    </r>
    <r>
      <rPr>
        <b/>
        <sz val="9"/>
        <color rgb="FFFF0000"/>
        <rFont val="Verdana"/>
        <family val="2"/>
        <charset val="204"/>
      </rPr>
      <t xml:space="preserve"> Kuraray-eval (Япония)</t>
    </r>
    <r>
      <rPr>
        <sz val="9"/>
        <rFont val="Verdana"/>
        <family val="2"/>
        <charset val="204"/>
      </rPr>
      <t xml:space="preserve"> </t>
    </r>
  </si>
  <si>
    <r>
      <t xml:space="preserve">Трубы из сшитого полиэтилена16*2,2 </t>
    </r>
    <r>
      <rPr>
        <b/>
        <sz val="9"/>
        <color rgb="FFFF0000"/>
        <rFont val="Verdana"/>
        <family val="2"/>
        <charset val="204"/>
      </rPr>
      <t>PEX-A-EVOH</t>
    </r>
    <r>
      <rPr>
        <sz val="9"/>
        <rFont val="Verdana"/>
        <family val="2"/>
        <charset val="204"/>
      </rPr>
      <t xml:space="preserve"> "VER-PRO"(200M)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</si>
  <si>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r>
      <t xml:space="preserve">Трубы из сшитого полиэтилена20*2,8 </t>
    </r>
    <r>
      <rPr>
        <b/>
        <sz val="9"/>
        <color rgb="FFFF0000"/>
        <rFont val="Verdana"/>
        <family val="2"/>
        <charset val="204"/>
      </rPr>
      <t>PEX-A-EVOH</t>
    </r>
    <r>
      <rPr>
        <sz val="9"/>
        <rFont val="Verdana"/>
        <family val="2"/>
        <charset val="204"/>
      </rPr>
      <t xml:space="preserve"> "VER-PRO"(100M)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</si>
  <si>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r>
      <t xml:space="preserve">Трубы из сшитого полиэтилена25*3,5 </t>
    </r>
    <r>
      <rPr>
        <b/>
        <sz val="9"/>
        <color rgb="FFFF0000"/>
        <rFont val="Verdana"/>
        <family val="2"/>
        <charset val="204"/>
      </rPr>
      <t>PEX-A-EVOH</t>
    </r>
    <r>
      <rPr>
        <sz val="9"/>
        <rFont val="Verdana"/>
        <family val="2"/>
        <charset val="204"/>
      </rPr>
      <t xml:space="preserve"> "VER-PRO"(50M)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</si>
  <si>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r>
      <t xml:space="preserve">Трубы из сшитого полиэтилена32*4,4 </t>
    </r>
    <r>
      <rPr>
        <b/>
        <sz val="9"/>
        <color rgb="FFFF0000"/>
        <rFont val="Verdana"/>
        <family val="2"/>
        <charset val="204"/>
      </rPr>
      <t>PEX-A-EVOH</t>
    </r>
    <r>
      <rPr>
        <sz val="9"/>
        <rFont val="Verdana"/>
        <family val="2"/>
        <charset val="204"/>
      </rPr>
      <t xml:space="preserve"> "VER-PRO"(50M)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</si>
  <si>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r>
      <t xml:space="preserve">Трубы из сшитого полиэтилена16,2*2,6 </t>
    </r>
    <r>
      <rPr>
        <b/>
        <sz val="9"/>
        <color rgb="FFFF0000"/>
        <rFont val="Verdana"/>
        <family val="2"/>
        <charset val="204"/>
      </rPr>
      <t xml:space="preserve">PEX- A-AL-EVOH </t>
    </r>
    <r>
      <rPr>
        <sz val="9"/>
        <rFont val="Verdana"/>
        <family val="2"/>
        <charset val="204"/>
      </rPr>
      <t xml:space="preserve"> "VER-PRO"(100M)</t>
    </r>
    <r>
      <rPr>
        <b/>
        <sz val="9"/>
        <color rgb="FFFF0000"/>
        <rFont val="Verdana"/>
        <family val="2"/>
        <charset val="204"/>
      </rPr>
      <t xml:space="preserve"> Kuraray-eval (Япония) </t>
    </r>
  </si>
  <si>
    <r>
      <t xml:space="preserve">Трубы из сшитого полиэтилена16,2*2,6 </t>
    </r>
    <r>
      <rPr>
        <b/>
        <sz val="9"/>
        <color rgb="FFFF0000"/>
        <rFont val="Verdana"/>
        <family val="2"/>
        <charset val="204"/>
      </rPr>
      <t xml:space="preserve">PEX-A-AL-EVOH </t>
    </r>
    <r>
      <rPr>
        <sz val="9"/>
        <rFont val="Verdana"/>
        <family val="2"/>
        <charset val="204"/>
      </rPr>
      <t xml:space="preserve"> "VER-PRO"(200M)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</si>
  <si>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r>
      <t xml:space="preserve">Трубы из сшитого полиэтилена20*2,9 </t>
    </r>
    <r>
      <rPr>
        <b/>
        <sz val="9"/>
        <color rgb="FFFF0000"/>
        <rFont val="Verdana"/>
        <family val="2"/>
        <charset val="204"/>
      </rPr>
      <t xml:space="preserve">PEX-A-AL-EVOH </t>
    </r>
    <r>
      <rPr>
        <sz val="9"/>
        <rFont val="Verdana"/>
        <family val="2"/>
        <charset val="204"/>
      </rPr>
      <t xml:space="preserve"> "VER-PRO"(100M)</t>
    </r>
    <r>
      <rPr>
        <b/>
        <sz val="9"/>
        <color rgb="FFFF0000"/>
        <rFont val="Verdana"/>
        <family val="2"/>
        <charset val="204"/>
      </rPr>
      <t xml:space="preserve"> Kuraray-eval (Япония) </t>
    </r>
  </si>
  <si>
    <r>
      <t xml:space="preserve">Трубы из сшитого полиэтилена25*3,7 </t>
    </r>
    <r>
      <rPr>
        <b/>
        <sz val="9"/>
        <color rgb="FFFF0000"/>
        <rFont val="Verdana"/>
        <family val="2"/>
        <charset val="204"/>
      </rPr>
      <t xml:space="preserve">PEX-A-AL-EVOH </t>
    </r>
    <r>
      <rPr>
        <sz val="9"/>
        <rFont val="Verdana"/>
        <family val="2"/>
        <charset val="204"/>
      </rPr>
      <t xml:space="preserve"> "VER-PRO"(50M)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</si>
  <si>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r>
      <t xml:space="preserve">Трубы из сшитого полиэтилена32*4,7  </t>
    </r>
    <r>
      <rPr>
        <b/>
        <sz val="9"/>
        <color rgb="FFFF0000"/>
        <rFont val="Verdana"/>
        <family val="2"/>
        <charset val="204"/>
      </rPr>
      <t xml:space="preserve">PEX-A-AL-EVOH </t>
    </r>
    <r>
      <rPr>
        <sz val="9"/>
        <rFont val="Verdana"/>
        <family val="2"/>
        <charset val="204"/>
      </rPr>
      <t xml:space="preserve"> "VER-PRO"(25M)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</si>
  <si>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r>
      <t xml:space="preserve">Трубы из сшитого полиэтилена16*2,0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"VER-PRO"(200M)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</si>
  <si>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r>
      <t xml:space="preserve">Трубы из сшитого полиэтилена16*2,0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"VER-PRO"(600M)</t>
    </r>
    <r>
      <rPr>
        <b/>
        <sz val="9"/>
        <color rgb="FFFF0000"/>
        <rFont val="Verdana"/>
        <family val="2"/>
        <charset val="204"/>
      </rPr>
      <t xml:space="preserve"> Kuraray-eval (Япония) </t>
    </r>
  </si>
  <si>
    <t>VR3J-550/79</t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</si>
  <si>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>550ВТ</t>
    </r>
    <r>
      <rPr>
        <sz val="9"/>
        <color rgb="FF000000"/>
        <rFont val="Verdana"/>
        <family val="2"/>
        <charset val="204"/>
      </rPr>
      <t xml:space="preserve">   "ViEiR" (1шт)</t>
    </r>
    <r>
      <rPr>
        <b/>
        <sz val="9"/>
        <color rgb="FFFF0000"/>
        <rFont val="Verdana"/>
        <family val="2"/>
        <charset val="204"/>
      </rPr>
      <t xml:space="preserve"> AQU3S-17</t>
    </r>
  </si>
  <si>
    <t>VR3J-1100/144</t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</si>
  <si>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 xml:space="preserve">1100ВТ </t>
    </r>
    <r>
      <rPr>
        <sz val="9"/>
        <color rgb="FF000000"/>
        <rFont val="Verdana"/>
        <family val="2"/>
        <charset val="204"/>
      </rPr>
      <t>"ViEiR" (1шт)</t>
    </r>
    <r>
      <rPr>
        <b/>
        <sz val="9"/>
        <color rgb="FFFF0000"/>
        <rFont val="Verdana"/>
        <family val="2"/>
        <charset val="204"/>
      </rPr>
      <t>AQU3S-33</t>
    </r>
  </si>
  <si>
    <t>VR3J-1500/173</t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</si>
  <si>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>1500ВТ</t>
    </r>
    <r>
      <rPr>
        <sz val="9"/>
        <color rgb="FF000000"/>
        <rFont val="Verdana"/>
        <family val="2"/>
        <charset val="204"/>
      </rPr>
      <t xml:space="preserve">   "ViEiR" (1шт)</t>
    </r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</si>
  <si>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 xml:space="preserve">450ВТ </t>
    </r>
    <r>
      <rPr>
        <sz val="9"/>
        <color rgb="FF000000"/>
        <rFont val="Verdana"/>
        <family val="2"/>
        <charset val="204"/>
      </rPr>
      <t xml:space="preserve">  "ViEiR" (1шт)</t>
    </r>
  </si>
  <si>
    <r>
      <t>НАСОС ПОГРУЖНОЙ СКВАЖИННЫЙ</t>
    </r>
    <r>
      <rPr>
        <b/>
        <sz val="9"/>
        <color rgb="FFFF0000"/>
        <rFont val="Verdana"/>
        <family val="2"/>
        <charset val="204"/>
      </rPr>
      <t xml:space="preserve"> 750ВТ </t>
    </r>
    <r>
      <rPr>
        <sz val="9"/>
        <color rgb="FF000000"/>
        <rFont val="Verdana"/>
        <family val="2"/>
        <charset val="204"/>
      </rPr>
      <t xml:space="preserve">  "ViEiR" (1шт)</t>
    </r>
  </si>
  <si>
    <r>
      <t>НАСОС ПОГРУЖНОЙ СКВАЖИННЫЙ</t>
    </r>
    <r>
      <rPr>
        <b/>
        <sz val="9"/>
        <color rgb="FFFF0000"/>
        <rFont val="Verdana"/>
        <family val="2"/>
        <charset val="204"/>
      </rPr>
      <t xml:space="preserve"> 900ВТ </t>
    </r>
    <r>
      <rPr>
        <sz val="9"/>
        <color rgb="FF000000"/>
        <rFont val="Verdana"/>
        <family val="2"/>
        <charset val="204"/>
      </rPr>
      <t xml:space="preserve">  "ViEiR" (1шт)</t>
    </r>
  </si>
  <si>
    <r>
      <t>НАСОС ПОГРУЖНОЙ СКВАЖИННЫЙ</t>
    </r>
    <r>
      <rPr>
        <b/>
        <sz val="9"/>
        <color rgb="FFFF0000"/>
        <rFont val="Verdana"/>
        <family val="2"/>
        <charset val="204"/>
      </rPr>
      <t xml:space="preserve"> 1100ВТ </t>
    </r>
    <r>
      <rPr>
        <sz val="9"/>
        <color rgb="FF000000"/>
        <rFont val="Verdana"/>
        <family val="2"/>
        <charset val="204"/>
      </rPr>
      <t xml:space="preserve">  "ViEiR" (1шт)</t>
    </r>
  </si>
  <si>
    <t>VSK3J-750/58</t>
  </si>
  <si>
    <t>(Бабочка)  НИКЕЛЬ"VER-PRO"</t>
  </si>
  <si>
    <t>VP220-01</t>
  </si>
  <si>
    <t>VP220-02</t>
  </si>
  <si>
    <t>VP220-03</t>
  </si>
  <si>
    <t>VP221-01</t>
  </si>
  <si>
    <t>VP221-02</t>
  </si>
  <si>
    <t>VP221-03</t>
  </si>
  <si>
    <t xml:space="preserve">Кран шаровой 1/2" F/F (бабочка) НИКЕЛЬ "VER-PRO" (120/12шт) </t>
  </si>
  <si>
    <t xml:space="preserve">Кран шаровой 3/4" F/F  (бабочка) НИКЕЛЬ"VER-PRO"(100/10шт) </t>
  </si>
  <si>
    <t>Кран шаровой 1"  F/F (бабочка) НИКЕЛЬ"VER-PRO"(60/6шт)</t>
  </si>
  <si>
    <t xml:space="preserve">Кран шаровой 1/2" F/М (бабочка) НИКЕЛЬ" VER-PRO"(120/12шт) </t>
  </si>
  <si>
    <t>Кран шаровой 3/4" F/М (бабочка) НИКЕЛЬ "VER-PRO"(100/10шт)</t>
  </si>
  <si>
    <t>Кран шаровой 1"  F/М (бабочка) НИКЕЛЬ"VER-PRO"(60/6шт)</t>
  </si>
  <si>
    <t>VP222-01</t>
  </si>
  <si>
    <t>(Ручка)  НИКЕЛЬ  "VER-PRO"</t>
  </si>
  <si>
    <t>Кран шаровой 1/2" F/F  (ручка) НИКЕЛЬ  "VER-PRO"(120/12шт)</t>
  </si>
  <si>
    <t>VP222-02</t>
  </si>
  <si>
    <t>VP222-03</t>
  </si>
  <si>
    <t>VP222-04</t>
  </si>
  <si>
    <t>VP222-05</t>
  </si>
  <si>
    <t>VP222-06</t>
  </si>
  <si>
    <t>VP223-01</t>
  </si>
  <si>
    <t>VP223-02</t>
  </si>
  <si>
    <t>VP223-03</t>
  </si>
  <si>
    <t>VP223-04</t>
  </si>
  <si>
    <t>VP223-05</t>
  </si>
  <si>
    <t>VP223-06</t>
  </si>
  <si>
    <t>Кран шаровой 3/4" F/F  (ручка)  НИКЕЛЬ "VER-PRO"(100/10шт)</t>
  </si>
  <si>
    <t>Кран шаровой 1" F/F ручка) НИКЕЛЬ  "VER-PRO"(60/6шт)</t>
  </si>
  <si>
    <t>Кран шаровой 1"1/4" F/F (ручка) НИКЕЛЬ "VER-PRO"(32/4шт)</t>
  </si>
  <si>
    <t>Кран шаровой 1"1/2" F/F . (ручка) НИКЕЛЬ  "VER-PRO"(24/2шт)</t>
  </si>
  <si>
    <t>Кран шаровой 2" F/F  (ручка) НИКЕЛЬ  "VER-PRO"(16/2шт)</t>
  </si>
  <si>
    <t>Кран шаровой 1/2" F/М (ручка) НИКЕЛЬ "VER-PRO"(120/12шт)</t>
  </si>
  <si>
    <t>Кран шаровой 3/4" F/М (ручка) НИКЕЛЬ "VER-PRO"(100/10шт)</t>
  </si>
  <si>
    <t>Кран шаровой 1" F/М  (ручка) НИКЕЛЬ  "VER-PRO"(60/6шт)</t>
  </si>
  <si>
    <t>Кран шаровой 11/4" F/М  (ручка) НИКЕЛЬ "VER-PRO"(32/4шт)</t>
  </si>
  <si>
    <t>Кран шаровой 11/2" F/М (ручка) НИКЕЛЬ "VER-PRO"(24/2шт)</t>
  </si>
  <si>
    <t>Кран шаровой 2" F/М (ручка) НИКЕЛЬ "VER-PRO"(16/2шт)</t>
  </si>
  <si>
    <t xml:space="preserve">Коллектор регулиру. с евроконусами 3/4-16-2 вых."VER-PRO"(25/1шт) </t>
  </si>
  <si>
    <t>Коллектор регулиру. с евроконусами 3/4-16-4 вых."VER-PRO"(25/1шт)</t>
  </si>
  <si>
    <t>Коллектор регулирующий плоский и 3/4-16-2 вых."VER-PRO"(25/1шт)</t>
  </si>
  <si>
    <t>Коллектор регулирующий плоский и 3/4-16-4 вых "VER-PRO"(25/1шт)</t>
  </si>
  <si>
    <t>VER402-A</t>
  </si>
  <si>
    <t>VER403-A</t>
  </si>
  <si>
    <t>VER404-A</t>
  </si>
  <si>
    <t xml:space="preserve">   МУФТА ДЛЯ СОЕДИНЕНИЯ СТАЛЬНЫХ И ПОЛИМЕРНЫХ ТРУБ  "VIEIR"</t>
  </si>
  <si>
    <t>VR2057</t>
  </si>
  <si>
    <t>VR2063</t>
  </si>
  <si>
    <t>Муфта для соединения стальных и полимерных труб 1/2"F (64/8шт)</t>
  </si>
  <si>
    <t>Муфта для соединения стальных и полимерных труб 1 1/4"F (40/5шт)</t>
  </si>
  <si>
    <t>VR3J-370/55</t>
  </si>
  <si>
    <r>
      <t xml:space="preserve">НАСОС ПОГРУЖНОЙ СКВАЖИННЫЙ </t>
    </r>
    <r>
      <rPr>
        <b/>
        <sz val="9"/>
        <color rgb="FFFF0000"/>
        <rFont val="Verdana"/>
        <family val="2"/>
        <charset val="204"/>
      </rPr>
      <t>370ВТ</t>
    </r>
    <r>
      <rPr>
        <sz val="9"/>
        <color rgb="FF000000"/>
        <rFont val="Verdana"/>
        <family val="2"/>
        <charset val="204"/>
      </rPr>
      <t xml:space="preserve">   "ViEiR" (1шт)</t>
    </r>
    <r>
      <rPr>
        <b/>
        <sz val="9"/>
        <color rgb="FFFF0000"/>
        <rFont val="Verdana"/>
        <family val="2"/>
        <charset val="204"/>
      </rPr>
      <t xml:space="preserve"> AQU3S-11</t>
    </r>
  </si>
  <si>
    <t>VR3J-750</t>
  </si>
  <si>
    <t>VSK4J-750/61</t>
  </si>
  <si>
    <r>
      <t>НАСОС ВИХРЕВОЙ СКВАЖИННЫЙ</t>
    </r>
    <r>
      <rPr>
        <b/>
        <sz val="9"/>
        <color rgb="FFFF0000"/>
        <rFont val="Verdana"/>
        <family val="2"/>
        <charset val="204"/>
      </rPr>
      <t xml:space="preserve"> 750ВТ </t>
    </r>
    <r>
      <rPr>
        <sz val="9"/>
        <color rgb="FF000000"/>
        <rFont val="Verdana"/>
        <family val="2"/>
        <charset val="204"/>
      </rPr>
      <t xml:space="preserve">  "ViEiR" (1шт)</t>
    </r>
  </si>
  <si>
    <t>VER36-F</t>
  </si>
  <si>
    <t>Кран угловой с отражателем1/2"x1/2" БЕЛЫЙ"ViEiR" (120/1шт)</t>
  </si>
  <si>
    <t>Кран угловой с отражателем1/2"x1/2" ЧЕРНЫЙ"ViEiR" (120/1шт)</t>
  </si>
  <si>
    <t>VER36-С</t>
  </si>
  <si>
    <t>VR410</t>
  </si>
  <si>
    <t>VER1276-18</t>
  </si>
  <si>
    <t>BL775</t>
  </si>
  <si>
    <t>BL776</t>
  </si>
  <si>
    <t>Регулятор давления под манометр 1/2  "ViEiR" (60шт)</t>
  </si>
  <si>
    <t>Регулятор давления под манометр 3/4" "ViEiR" (60шт)</t>
  </si>
  <si>
    <t>Заглушка из нержавеющей стали</t>
  </si>
  <si>
    <t>VP15G</t>
  </si>
  <si>
    <t>VP18G</t>
  </si>
  <si>
    <t>VP22G</t>
  </si>
  <si>
    <t>VP28G</t>
  </si>
  <si>
    <t>VP35G</t>
  </si>
  <si>
    <t>VP42G</t>
  </si>
  <si>
    <t>VP54G</t>
  </si>
  <si>
    <t>Заглушка из нержавеющей стали 15мм  "VER-PRO" (200/10шт)</t>
  </si>
  <si>
    <t>Заглушка из нержавеющей стали 18мм  "VER-PRO" (160/10шт)</t>
  </si>
  <si>
    <t>Заглушка из нержавеющей стали 22мм  "VER-PRO" (120/10шт)</t>
  </si>
  <si>
    <t>Заглушка из нержавеющей стали 28мм  "VER-PRO" (80/5шт)</t>
  </si>
  <si>
    <t>Заглушка из нержавеющей стали 35мм  "VER-PRO" (50/5шт)</t>
  </si>
  <si>
    <t>Заглушка из нержавеющей стали 42мм  "VER-PRO" (30/5шт)</t>
  </si>
  <si>
    <t>Заглушка из нержавеющей стали 54мм  "VER-PRO" (16/4шт)</t>
  </si>
  <si>
    <t>VRC750BX</t>
  </si>
  <si>
    <t>VRC400BX</t>
  </si>
  <si>
    <t>VRC250</t>
  </si>
  <si>
    <r>
      <t xml:space="preserve">НАСОС ПОГРУЖНОЙ ДРЕНАЖНЫЙ ДЛЯ ЧИСТОЙ ВОДЫ </t>
    </r>
    <r>
      <rPr>
        <b/>
        <sz val="9"/>
        <color rgb="FFFF0000"/>
        <rFont val="Verdana"/>
        <family val="2"/>
        <charset val="204"/>
      </rPr>
      <t xml:space="preserve">250ВТ </t>
    </r>
    <r>
      <rPr>
        <sz val="9"/>
        <color rgb="FF000000"/>
        <rFont val="Verdana"/>
        <family val="2"/>
        <charset val="204"/>
      </rPr>
      <t xml:space="preserve">"ViEiR" (4шт) </t>
    </r>
  </si>
  <si>
    <t>VRC400</t>
  </si>
  <si>
    <r>
      <t>НАСОС ПОГРУЖНОЙ ДРЕНАЖНЫЙ ДЛЯ ЧИСТОЙ ВОДЫ</t>
    </r>
    <r>
      <rPr>
        <b/>
        <sz val="9"/>
        <color rgb="FFFF0000"/>
        <rFont val="Verdana"/>
        <family val="2"/>
        <charset val="204"/>
      </rPr>
      <t xml:space="preserve"> 400ВТ </t>
    </r>
    <r>
      <rPr>
        <sz val="9"/>
        <color rgb="FF000000"/>
        <rFont val="Verdana"/>
        <family val="2"/>
        <charset val="204"/>
      </rPr>
      <t xml:space="preserve">"ViEiR" (4шт) </t>
    </r>
  </si>
  <si>
    <t>VRS600</t>
  </si>
  <si>
    <t>VRS850</t>
  </si>
  <si>
    <t>VRS600-24</t>
  </si>
  <si>
    <r>
      <t xml:space="preserve">НАСОСНАЯ СТАНЦИЯ  </t>
    </r>
    <r>
      <rPr>
        <b/>
        <sz val="9"/>
        <color rgb="FFFF0000"/>
        <rFont val="Verdana"/>
        <family val="2"/>
        <charset val="204"/>
      </rPr>
      <t>600ВТ</t>
    </r>
    <r>
      <rPr>
        <b/>
        <sz val="9"/>
        <color theme="1"/>
        <rFont val="Verdana"/>
        <family val="2"/>
        <charset val="204"/>
      </rPr>
      <t xml:space="preserve"> (ПЛАСТИК)</t>
    </r>
    <r>
      <rPr>
        <sz val="9"/>
        <color rgb="FF000000"/>
        <rFont val="Verdana"/>
        <family val="2"/>
        <charset val="204"/>
      </rPr>
      <t xml:space="preserve"> "ViEiR" (1шт)</t>
    </r>
  </si>
  <si>
    <t>VRS850-24</t>
  </si>
  <si>
    <t>VRG1000</t>
  </si>
  <si>
    <r>
      <t xml:space="preserve">НАСОС ПОВЕРХНОСТНЫЙ  ДЛЯ ЧИСТОЙ ВОДЫ </t>
    </r>
    <r>
      <rPr>
        <b/>
        <sz val="9"/>
        <color rgb="FF000000"/>
        <rFont val="Verdana"/>
        <family val="2"/>
        <charset val="204"/>
      </rPr>
      <t xml:space="preserve"> (НЕРЖ.)</t>
    </r>
    <r>
      <rPr>
        <sz val="9"/>
        <color rgb="FF000000"/>
        <rFont val="Verdana"/>
        <family val="2"/>
        <charset val="204"/>
      </rPr>
      <t xml:space="preserve">  </t>
    </r>
    <r>
      <rPr>
        <b/>
        <sz val="9"/>
        <color rgb="FFFF0000"/>
        <rFont val="Verdana"/>
        <family val="2"/>
        <charset val="204"/>
      </rPr>
      <t>500ВТ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</si>
  <si>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ПОВЕРХНОСТНЫЙ  ДЛЯ ЧИСТОЙ ВОДЫ </t>
    </r>
    <r>
      <rPr>
        <b/>
        <sz val="9"/>
        <color rgb="FF000000"/>
        <rFont val="Verdana"/>
        <family val="2"/>
        <charset val="204"/>
      </rPr>
      <t xml:space="preserve">(НЕРЖ.) </t>
    </r>
    <r>
      <rPr>
        <b/>
        <sz val="9"/>
        <color rgb="FFFF0000"/>
        <rFont val="Verdana"/>
        <family val="2"/>
        <charset val="204"/>
      </rPr>
      <t xml:space="preserve">850ВТ </t>
    </r>
    <r>
      <rPr>
        <sz val="9"/>
        <color rgb="FF000000"/>
        <rFont val="Verdana"/>
        <family val="2"/>
        <charset val="204"/>
      </rPr>
      <t xml:space="preserve">"ViEiR" (1шт) </t>
    </r>
    <r>
      <rPr>
        <b/>
        <sz val="9"/>
        <color rgb="FFFF0000"/>
        <rFont val="Verdana"/>
        <family val="2"/>
        <charset val="204"/>
      </rPr>
      <t>AQPF750</t>
    </r>
  </si>
  <si>
    <r>
      <t xml:space="preserve">НАСОС ПОВЕРХНОСТНЫЙ  ДЛЯ ЧИСТОЙ ВОДЫ </t>
    </r>
    <r>
      <rPr>
        <b/>
        <sz val="9"/>
        <color rgb="FF000000"/>
        <rFont val="Verdana"/>
        <family val="2"/>
        <charset val="204"/>
      </rPr>
      <t xml:space="preserve">(НЕРЖ.) 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 xml:space="preserve">1000ВТ </t>
    </r>
    <r>
      <rPr>
        <sz val="9"/>
        <color rgb="FF000000"/>
        <rFont val="Verdana"/>
        <family val="2"/>
        <charset val="204"/>
      </rPr>
      <t>"ViEiR" (1шт)</t>
    </r>
  </si>
  <si>
    <r>
      <t xml:space="preserve">НАСОСНАЯ СТАНЦИЯ </t>
    </r>
    <r>
      <rPr>
        <b/>
        <sz val="9"/>
        <color rgb="FFFF0000"/>
        <rFont val="Verdana"/>
        <family val="2"/>
        <charset val="204"/>
      </rPr>
      <t>1000ВТ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000000"/>
        <rFont val="Verdana"/>
        <family val="2"/>
        <charset val="204"/>
      </rPr>
      <t xml:space="preserve"> (НЕРЖ.)</t>
    </r>
    <r>
      <rPr>
        <sz val="9"/>
        <color rgb="FF000000"/>
        <rFont val="Verdana"/>
        <family val="2"/>
        <charset val="204"/>
      </rPr>
      <t xml:space="preserve">  "ViEiR" (1шт)</t>
    </r>
  </si>
  <si>
    <r>
      <t xml:space="preserve">НАСОСНАЯ СТАНЦИЯ </t>
    </r>
    <r>
      <rPr>
        <b/>
        <sz val="9"/>
        <color rgb="FFFF0000"/>
        <rFont val="Verdana"/>
        <family val="2"/>
        <charset val="204"/>
      </rPr>
      <t>850ВТ</t>
    </r>
    <r>
      <rPr>
        <b/>
        <sz val="9"/>
        <color rgb="FF000000"/>
        <rFont val="Verdana"/>
        <family val="2"/>
        <charset val="204"/>
      </rPr>
      <t xml:space="preserve">  (НЕРЖ.)</t>
    </r>
    <r>
      <rPr>
        <sz val="9"/>
        <color rgb="FF000000"/>
        <rFont val="Verdana"/>
        <family val="2"/>
        <charset val="204"/>
      </rPr>
      <t xml:space="preserve">  "ViEiR" (1шт)</t>
    </r>
    <r>
      <rPr>
        <b/>
        <sz val="9"/>
        <color rgb="FFFF0000"/>
        <rFont val="Verdana"/>
        <family val="2"/>
        <charset val="204"/>
      </rPr>
      <t xml:space="preserve">  AQU750PH-19L</t>
    </r>
  </si>
  <si>
    <r>
      <t xml:space="preserve">НАСОС ПОГРУЖНОЙ ДРЕНАЖНЫЙ ДЛЯ ЧИСТОЙ ВОДЫ  </t>
    </r>
    <r>
      <rPr>
        <b/>
        <sz val="9"/>
        <color rgb="FFFF0000"/>
        <rFont val="Verdana"/>
        <family val="2"/>
        <charset val="204"/>
      </rPr>
      <t>400ВТ</t>
    </r>
    <r>
      <rPr>
        <sz val="9"/>
        <color rgb="FF000000"/>
        <rFont val="Verdana"/>
        <family val="2"/>
        <charset val="204"/>
      </rPr>
      <t xml:space="preserve"> "ViEiR" (4шт)  </t>
    </r>
  </si>
  <si>
    <r>
      <t xml:space="preserve">НАСОС ПОГРУЖНОЙ ДРЕНАЖНЫЙ ДЛЯ ЧИСТОЙ ВОДЫ </t>
    </r>
    <r>
      <rPr>
        <b/>
        <sz val="9"/>
        <color rgb="FFFF0000"/>
        <rFont val="Verdana"/>
        <family val="2"/>
        <charset val="204"/>
      </rPr>
      <t>750ВТ</t>
    </r>
    <r>
      <rPr>
        <sz val="9"/>
        <color rgb="FF000000"/>
        <rFont val="Verdana"/>
        <family val="2"/>
        <charset val="204"/>
      </rPr>
      <t xml:space="preserve"> "ViEiR" (4шт)  </t>
    </r>
    <r>
      <rPr>
        <b/>
        <sz val="9"/>
        <color rgb="FFFF0000"/>
        <rFont val="Verdana"/>
        <family val="2"/>
        <charset val="204"/>
      </rPr>
      <t xml:space="preserve"> </t>
    </r>
  </si>
  <si>
    <r>
      <t xml:space="preserve">НАСОС ПОГРУЖНОЙ ДРЕНАЖНЫЙ ДЛЯ ЧИСТОЙ ВОДЫ </t>
    </r>
    <r>
      <rPr>
        <b/>
        <sz val="9"/>
        <color rgb="FFFF0000"/>
        <rFont val="Verdana"/>
        <family val="2"/>
        <charset val="204"/>
      </rPr>
      <t>750ВТ</t>
    </r>
    <r>
      <rPr>
        <sz val="9"/>
        <color rgb="FF000000"/>
        <rFont val="Verdana"/>
        <family val="2"/>
        <charset val="204"/>
      </rPr>
      <t xml:space="preserve"> "ViEiR" (4шт)  </t>
    </r>
  </si>
  <si>
    <r>
      <t xml:space="preserve">НАСОС ПОВЕРХНОСТНЫЙ  </t>
    </r>
    <r>
      <rPr>
        <b/>
        <sz val="9"/>
        <color rgb="FFFF0000"/>
        <rFont val="Verdana"/>
        <family val="2"/>
        <charset val="204"/>
      </rPr>
      <t xml:space="preserve">850ВТ </t>
    </r>
    <r>
      <rPr>
        <b/>
        <sz val="9"/>
        <rFont val="Verdana"/>
        <family val="2"/>
        <charset val="204"/>
      </rPr>
      <t>(ПЛАСТИК)</t>
    </r>
    <r>
      <rPr>
        <sz val="9"/>
        <color rgb="FF000000"/>
        <rFont val="Verdana"/>
        <family val="2"/>
        <charset val="204"/>
      </rPr>
      <t xml:space="preserve"> "ViEiR" (1шт) </t>
    </r>
    <r>
      <rPr>
        <b/>
        <sz val="9"/>
        <color rgb="FFFF0000"/>
        <rFont val="Verdana"/>
        <family val="2"/>
        <charset val="204"/>
      </rPr>
      <t>AQPE750</t>
    </r>
  </si>
  <si>
    <r>
      <t xml:space="preserve">НАСОС ПОВЕРХНОСТНЫЙ  </t>
    </r>
    <r>
      <rPr>
        <b/>
        <sz val="9"/>
        <color rgb="FFFF0000"/>
        <rFont val="Verdana"/>
        <family val="2"/>
        <charset val="204"/>
      </rPr>
      <t xml:space="preserve">600ВТ </t>
    </r>
    <r>
      <rPr>
        <b/>
        <sz val="9"/>
        <rFont val="Verdana"/>
        <family val="2"/>
        <charset val="204"/>
      </rPr>
      <t>(ПЛАСТИК)</t>
    </r>
    <r>
      <rPr>
        <sz val="9"/>
        <color rgb="FF000000"/>
        <rFont val="Verdana"/>
        <family val="2"/>
        <charset val="204"/>
      </rPr>
      <t xml:space="preserve"> "ViEiR" (1шт) </t>
    </r>
    <r>
      <rPr>
        <b/>
        <sz val="9"/>
        <color rgb="FFFF0000"/>
        <rFont val="Verdana"/>
        <family val="2"/>
        <charset val="204"/>
      </rPr>
      <t>AQPE370</t>
    </r>
  </si>
  <si>
    <r>
      <t xml:space="preserve">НАСОСНАЯ СТАНЦИЯ  </t>
    </r>
    <r>
      <rPr>
        <b/>
        <sz val="9"/>
        <color rgb="FFFF0000"/>
        <rFont val="Verdana"/>
        <family val="2"/>
        <charset val="204"/>
      </rPr>
      <t>850ВТ</t>
    </r>
    <r>
      <rPr>
        <b/>
        <sz val="9"/>
        <color theme="1"/>
        <rFont val="Verdana"/>
        <family val="2"/>
        <charset val="204"/>
      </rPr>
      <t xml:space="preserve"> (ПЛАСТИК)</t>
    </r>
    <r>
      <rPr>
        <sz val="9"/>
        <color rgb="FF000000"/>
        <rFont val="Verdana"/>
        <family val="2"/>
        <charset val="204"/>
      </rPr>
      <t xml:space="preserve"> "ViEiR" (1шт) </t>
    </r>
  </si>
  <si>
    <t>VR2059</t>
  </si>
  <si>
    <t>Муфта для соединения стальных и полимерных труб 1/2"x1/2" (64/8шт)</t>
  </si>
  <si>
    <r>
      <t>Трубы из сшитого полиэтилена16*2,2</t>
    </r>
    <r>
      <rPr>
        <b/>
        <sz val="9"/>
        <color rgb="FFFF0000"/>
        <rFont val="Verdana"/>
        <family val="2"/>
        <charset val="204"/>
      </rPr>
      <t xml:space="preserve"> PEX-A-EVOH</t>
    </r>
    <r>
      <rPr>
        <sz val="9"/>
        <rFont val="Verdana"/>
        <family val="2"/>
        <charset val="204"/>
      </rPr>
      <t xml:space="preserve"> "VER-PRO"(200M)  </t>
    </r>
    <r>
      <rPr>
        <b/>
        <sz val="9"/>
        <color rgb="FFFF0000"/>
        <rFont val="Verdana"/>
        <family val="2"/>
        <charset val="204"/>
      </rPr>
      <t xml:space="preserve">Kuraray-eval (Япония) </t>
    </r>
  </si>
  <si>
    <t>Трубы из сшитого полиэтилена PEX-B-EVOH</t>
  </si>
  <si>
    <t>VR81-100</t>
  </si>
  <si>
    <r>
      <t xml:space="preserve">Трубы из сшитого полиэтилена16*2,2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"VIEIR"(100M)</t>
    </r>
  </si>
  <si>
    <t>A-1</t>
  </si>
  <si>
    <t>A-6</t>
  </si>
  <si>
    <t>AQ1058</t>
  </si>
  <si>
    <t>AQ1113</t>
  </si>
  <si>
    <t>B-8</t>
  </si>
  <si>
    <t>PF500</t>
  </si>
  <si>
    <t>PF501</t>
  </si>
  <si>
    <t>PF502</t>
  </si>
  <si>
    <t>PF503</t>
  </si>
  <si>
    <t>PF506</t>
  </si>
  <si>
    <t>PF507</t>
  </si>
  <si>
    <t>PF508</t>
  </si>
  <si>
    <t>THHF444</t>
  </si>
  <si>
    <t>VB-16</t>
  </si>
  <si>
    <t>VB-20</t>
  </si>
  <si>
    <t>VB-25</t>
  </si>
  <si>
    <t>VB-32</t>
  </si>
  <si>
    <t>VER1276-15</t>
  </si>
  <si>
    <t>VER1276-22</t>
  </si>
  <si>
    <t>VER1276-28</t>
  </si>
  <si>
    <t>VER1276-35</t>
  </si>
  <si>
    <t>VG3</t>
  </si>
  <si>
    <t>VR200-A</t>
  </si>
  <si>
    <t>VR2035</t>
  </si>
  <si>
    <t>VR2035A</t>
  </si>
  <si>
    <t>VR2035B</t>
  </si>
  <si>
    <t>VR2035C</t>
  </si>
  <si>
    <t>VR2035D</t>
  </si>
  <si>
    <t>VR2035E</t>
  </si>
  <si>
    <t>VR2035F</t>
  </si>
  <si>
    <t>VR2035G</t>
  </si>
  <si>
    <t>VR2045</t>
  </si>
  <si>
    <t>VR2045A</t>
  </si>
  <si>
    <t>VR2045B</t>
  </si>
  <si>
    <t>VR2045C</t>
  </si>
  <si>
    <t>VR2045D</t>
  </si>
  <si>
    <t>VR2045E</t>
  </si>
  <si>
    <t>VR2045F</t>
  </si>
  <si>
    <t>VR2045G</t>
  </si>
  <si>
    <t>VR2046A</t>
  </si>
  <si>
    <t>VR2046</t>
  </si>
  <si>
    <t>VR2055D</t>
  </si>
  <si>
    <t>VR2055E</t>
  </si>
  <si>
    <t>VR34FFK-3</t>
  </si>
  <si>
    <t>VRFM33-10</t>
  </si>
  <si>
    <t>VRFM33-20</t>
  </si>
  <si>
    <t>VRFM33-30</t>
  </si>
  <si>
    <t>VRFM33-40</t>
  </si>
  <si>
    <t>VRFM33-50</t>
  </si>
  <si>
    <t>VRFM43-10</t>
  </si>
  <si>
    <t>VRFM43-30</t>
  </si>
  <si>
    <t>VRFM44-10</t>
  </si>
  <si>
    <t>VRFM44-20</t>
  </si>
  <si>
    <t>VRFM44-30</t>
  </si>
  <si>
    <t>VRFM44-40</t>
  </si>
  <si>
    <t>VRFM44-50</t>
  </si>
  <si>
    <t>VRL2020</t>
  </si>
  <si>
    <t>VRMM43-10</t>
  </si>
  <si>
    <t>VRMM43-20</t>
  </si>
  <si>
    <t>VRMM43-30</t>
  </si>
  <si>
    <t>VRMM43-40</t>
  </si>
  <si>
    <t>VRMM43-50</t>
  </si>
  <si>
    <t>VSFF5K</t>
  </si>
  <si>
    <t>VR33FFC-8</t>
  </si>
  <si>
    <t>Ф-20</t>
  </si>
  <si>
    <t>VRT3010</t>
  </si>
  <si>
    <t>VR80-100</t>
  </si>
  <si>
    <r>
      <t xml:space="preserve">Трубы из сшитого полиэтилена16*2,0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"VIEIR"(100M)</t>
    </r>
  </si>
  <si>
    <t xml:space="preserve"> КРАН ШАРОВОЙ С УДЛИНЕННЫМ ШТОКОМ  "VIEIR"</t>
  </si>
  <si>
    <t>VER61</t>
  </si>
  <si>
    <t>Кран угловой с американкой 1/2" "ViEiR"(112/14шт)</t>
  </si>
  <si>
    <t>Кран шаровой 1"1/2" F/F . (ручка) НИКЕЛЬ  "ViEiR"(24/3шт)</t>
  </si>
  <si>
    <t>Кран шаровой 11/4" F/М  (ручка) НИКЕЛЬ "ViEiR"(32/4шт)</t>
  </si>
  <si>
    <t>Кран шаровой 11/2" F/М (ручка) НИКЕЛЬ "ViEiR"(24/3шт)</t>
  </si>
  <si>
    <t>Кран шаровой с американкой 1/2" НИКЕЛЬ "ViEiR"(120/15шт)</t>
  </si>
  <si>
    <t>Кран шаровой с американкой 3/4" НИКЕЛЬ "ViEiR"(100/10шт)</t>
  </si>
  <si>
    <t>Кран шаровой 11/2" F/F (ручка) -усилен.ЖЕЛТЫЙ "ViEiR"(24/3шт)</t>
  </si>
  <si>
    <t>Кран шаровой 11/4" F/М (ручка) -усилен.ЖЕЛТЫЙ "ViEiR"(32/4шт)</t>
  </si>
  <si>
    <t>Кран шаровой 11/2" F/М (ручка) -усилен.ЖЕЛТЫЙ "ViEiR"(24/3шт)</t>
  </si>
  <si>
    <t xml:space="preserve">Кран угловой для газа 1/2  г. х г. (бабочка) "ViEiR" (120/15шт) </t>
  </si>
  <si>
    <t xml:space="preserve">Кран угловой для газа 1/2  г. х ш. (бабочка) "ViEiR" (120/15шт) </t>
  </si>
  <si>
    <t xml:space="preserve">Отражатель для смесителя 1  НЕРЖЕАВЕЙКА "VIEIR"(800/100шт)        </t>
  </si>
  <si>
    <t>Отражатель разъемный  1/2"  ЛАТУНЬ"VIEIR" (1600/200шт)</t>
  </si>
  <si>
    <t>Отражатель разъемный  1" ЛАТУНЬ"VIEIR"(1280/160шт)</t>
  </si>
  <si>
    <t xml:space="preserve">Кран мини 1/2" F/F "VIEIR" (100/25шт)    </t>
  </si>
  <si>
    <t>Кран мини 1/2" F/M "VIEIR" (180/18шт)</t>
  </si>
  <si>
    <t>Кран мини1/2" M/M "VIEIR" (180/18шт)</t>
  </si>
  <si>
    <t>Угловой кран1/2"-1/2 мат.Хром."ViEiR" (80/20шт)</t>
  </si>
  <si>
    <t>Угловой кран1/2"-3/4 мат.Хром."ViEiR" (60/15шт)</t>
  </si>
  <si>
    <t xml:space="preserve">Угловые соединения гайка-гайка L 3/4F*3/4F  "ViEiR"  (50пар)       </t>
  </si>
  <si>
    <t xml:space="preserve">Угловые соедин.гайка-штуцер L3/4F*3/4M "ViEiR"  (50пар)    </t>
  </si>
  <si>
    <t xml:space="preserve">Соединение поворотное "ViEiR"  (32пар)                      </t>
  </si>
  <si>
    <t xml:space="preserve">Вентиль термостатический осевой ДУ15*3/4"*1/2""ViEiR"(90/15шт) </t>
  </si>
  <si>
    <t>Узел 4-х ходовой с переключением из одноточечного режима в двухточечный   (M30X1,5) "ViEiR"(60/10шт)</t>
  </si>
  <si>
    <t>Вентиль термостатический осевой 1/2" "ViEiR"(90/15шт)</t>
  </si>
  <si>
    <t xml:space="preserve">Вентиль регулировочный ДУ15*3/4"*1/2" УГЛОВОЙ 1/2"ViEiR" (120/20шт) </t>
  </si>
  <si>
    <t>Вентиль регулировочный УГЛОВОЙ ВЕРХНИЙ "ViEiR" 1/2"(96/12шт)</t>
  </si>
  <si>
    <t xml:space="preserve">Вентиль регулировочный УГЛОВОЙ ВЕРХНИЙ  "ViEiR" 3/4"(64/8шт) </t>
  </si>
  <si>
    <t xml:space="preserve">Вентиль настроечный УГЛОВОЙ НИЖНИЙ "ViEiR"3/4" (80/10шт) </t>
  </si>
  <si>
    <t xml:space="preserve">Вентиль регулировочный ПРЯМОЙ ВЕРХНИЙ "VIEIR" 1/2"(96/8шт) </t>
  </si>
  <si>
    <t xml:space="preserve">Вентиль настроечный  ПРЯМОЙ НИЖНИЙ  "ViEiR"1/2" (120/15шт) </t>
  </si>
  <si>
    <t xml:space="preserve">Вентиль настроечный  ПРЯМОЙ НИЖНИЙ  "ViEiR"3/4" (80/10шт) </t>
  </si>
  <si>
    <t>Вентиль для радиат. "Мультифлекс" 3/4"-ПРЯМОЙ "ViEiR" (48/4шт)</t>
  </si>
  <si>
    <t>Вентиль для радиат. "Мультифлекс" 3/4"-УГЛОВОЙ "ViEiR" (48/4шт)</t>
  </si>
  <si>
    <t>Регулировочный вентиль угл.верхний1/2" LUX "ViEiR" (100/1шт)</t>
  </si>
  <si>
    <t>Регулировочный вентиль угл.нижний1/2" LUX "ViEiR"(100/1шт)</t>
  </si>
  <si>
    <t>Регулировочный вентиль пря.верхний 1/2" LUX "ViEiR"(100/1шт)</t>
  </si>
  <si>
    <t>Регулировочный вентиль пря. нижний 1/2" LUX "ViEiR"(100/1шт)</t>
  </si>
  <si>
    <t>Клиновая задвижка  1/2" "ViEiR" (160/20шт)</t>
  </si>
  <si>
    <t>Клиновая задвижка  3/4" "ViEiR" (120/15шт)</t>
  </si>
  <si>
    <t>Клиновая задвижка  1" "ViEiR" (80/10шт)</t>
  </si>
  <si>
    <t>Вентиль прямоточный запорно- регулировочный  3/4" "ViEiR" (50/5шт)</t>
  </si>
  <si>
    <t>Коллектор регулирующей.1"х3/4"-3 "ViEiR" (16/4шт)</t>
  </si>
  <si>
    <t>Коллектор регулирующей.1"х3/4"-4 "ViEiR" (12/3шт)</t>
  </si>
  <si>
    <t>Коллектор с шар. краном   1" х 16 - 2 вых..красн.+син. "ViEiR"(24/6шт)</t>
  </si>
  <si>
    <t>Коллектор с шар. краном   1" х 16 - 3 вых..красн.+син. "ViEiR"(16/4шт)</t>
  </si>
  <si>
    <t>Коллектор с шар. краном 3/4" х 16 - 5 вых..красн.+син. "ViEiR"(16/1шт)</t>
  </si>
  <si>
    <t>Вставка для конуса 16мм  "ViEiR"(2000/50шт)</t>
  </si>
  <si>
    <t xml:space="preserve">PPR  Коллектор 32 х 3 выхода  ( КРАСНЫЙ +СИНИЙ )  "ViEiR"(25/1шт) </t>
  </si>
  <si>
    <t xml:space="preserve">PPR  Коллектор 32 х 4 выхода  ( КРАСНЫЙ +СИНИЙ )  "ViEiR"(20/1шт) </t>
  </si>
  <si>
    <t xml:space="preserve">PPR  Коллектор 32 х 5 выхода  ( КРАСНЫЙ+СИНИЙ  )  "ViEiR"(15/1шт) </t>
  </si>
  <si>
    <t xml:space="preserve">PPR  Коллектор 40 х 4 выхода  ( КРАСНЫЙ+СИНИЙ )  "ViEiR"(30/1шт) </t>
  </si>
  <si>
    <t>Клапан настроечн. коллекторн. с переходн. ниппелем (установочн.ком.) "ViEiR"(90/15шт)</t>
  </si>
  <si>
    <t>Клапан регуровочн.коллекторн. с переходн. ниппелем (установочн.ком.) ViEiR(80/10шт)</t>
  </si>
  <si>
    <t>Расходомер коллекторный с переходн. ниппелем (установочн.ком.) "ViEiR"(100/1шт)</t>
  </si>
  <si>
    <t>Байпас коллектора "ViEiR" (32/8шт)</t>
  </si>
  <si>
    <t>Коллекторный тройник  "ViEiR" (156/26шт)</t>
  </si>
  <si>
    <t>Кран дренажный со съёмным металлическим штуцером 1/2"  "ViEiR" (160/10шт)</t>
  </si>
  <si>
    <t>Гильза для погружного датчика температуры "ViEiR" (360/10шт)</t>
  </si>
  <si>
    <t>Гильза для погружного датчика температуры "ViEiR" (300/10шт)</t>
  </si>
  <si>
    <t>Соединение MULTI-FIT с накидной гайкой для м/п труб 16 х 3/4"  "ViEiR"(120/5шт)</t>
  </si>
  <si>
    <r>
      <t xml:space="preserve">Евроконус для коллектора </t>
    </r>
    <r>
      <rPr>
        <sz val="9"/>
        <color theme="1"/>
        <rFont val="Verdana"/>
        <family val="2"/>
        <charset val="204"/>
      </rPr>
      <t>(FAR)</t>
    </r>
    <r>
      <rPr>
        <sz val="9"/>
        <color rgb="FF000000"/>
        <rFont val="Verdana"/>
        <family val="2"/>
        <charset val="204"/>
      </rPr>
      <t xml:space="preserve"> 1/2"-16*2.0 "ViEiR"(500/10шт)</t>
    </r>
  </si>
  <si>
    <t>Евроконус для коллектора 1/2"-16*2.2 "ViEiR"(400/5шт)</t>
  </si>
  <si>
    <t>VR1137</t>
  </si>
  <si>
    <t>Электрический сервопривод для трёх.и четырёх -ходового клапана "ViEiR" (18/1шт)</t>
  </si>
  <si>
    <t>VR1128</t>
  </si>
  <si>
    <t>Сервопривод термоэлектрический для термостатических клапанов"ViEiR" (100/1шт)</t>
  </si>
  <si>
    <t xml:space="preserve">Вентиль термостатический УГЛОВОЙ ВЕРХНИЙ "ViEiR"1/2"(80/10шт) </t>
  </si>
  <si>
    <t>Вентиль термостатический УГЛОВОЙ ВЕРХНИЙ "ViEiR"3/4"(80/10шт)</t>
  </si>
  <si>
    <t>Вентиль термостатический  ПРЯМОЙ ВЕРХНИЙ  "ViEiR"1/2" (80/10шт)</t>
  </si>
  <si>
    <t>Вентиль термостатический  ПРЯМОЙ ВЕРХНИЙ  "ViEiR"3/4" (80/10шт)</t>
  </si>
  <si>
    <t xml:space="preserve">Вентиль регулировочный ДУ15*3/4"*1/2" УГЛОВОЙ 1/2"ViEiR" (80/10шт) </t>
  </si>
  <si>
    <t xml:space="preserve">Вентиль регулировачный УГЛОВОЙ ВЕРХНИЙ ХРОМ."ViEiR"1/2"(80/10шт) </t>
  </si>
  <si>
    <t xml:space="preserve">Вентиль регулировачный УГЛОВОЙ ВЕРХНИЙ "ViEiR"1/2"(80/10шт) </t>
  </si>
  <si>
    <t xml:space="preserve">Вентиль регулировачный УГЛОВОЙ ВЕРХНИЙ  "ViEiR"3/4"(80/10шт) </t>
  </si>
  <si>
    <t xml:space="preserve">Вентиль настроечный ПРЯМОЙ НИЖНИЙ "VIEIR" 3/4"((80/10шт) </t>
  </si>
  <si>
    <t xml:space="preserve">Вентиль настроечный ПРЯМОЙ НИЖНИЙ "VIEIR"1/2"(80/10шт) </t>
  </si>
  <si>
    <t xml:space="preserve">Вентиль регулировачный ПРЯМОЙ ВЕРХНИЙ  "VIEIR"3/4"(80/10шт) </t>
  </si>
  <si>
    <t xml:space="preserve">Вентиль регулировачный ПРЯМОЙ ВЕРХНИЙ  "VIEIR"1/2"(80/10шт) </t>
  </si>
  <si>
    <t xml:space="preserve">Вентиль настроечный УГЛОВОЙ НИЖНИЙ "VIEIR" 3/4"(80/10шт) </t>
  </si>
  <si>
    <t xml:space="preserve">Вентиль настроечный УГЛОВОЙ НИЖНИЙ "VIEIR" 1/2"(80/10шт) </t>
  </si>
  <si>
    <t>Вентиль запорно- регулировочный 11/4" "VIEIR" (32/4шт)</t>
  </si>
  <si>
    <t>Вентиль запорно- регулировочный 11/2" "VIEIR" (24/3шт)</t>
  </si>
  <si>
    <t>Вентиль запорно- регулировочный 2" "VIEIR" (16/2шт)</t>
  </si>
  <si>
    <t>Вентиль прямоточный запорно- регулировочный 1" "ViEiR" (30/3шт)</t>
  </si>
  <si>
    <t xml:space="preserve">Кол.с регулир. вентилями и цан.3/4"х16-2 "ViEiR" (24/6шт) </t>
  </si>
  <si>
    <t xml:space="preserve">Кол.с регулир. вентилями и цан.3/4"х16-3 "ViEiR" (20/5шт) </t>
  </si>
  <si>
    <t xml:space="preserve">Кол.с регулир. вентилями и цан.3/4"х16-4 "ViEiR" (16/4шт) </t>
  </si>
  <si>
    <t xml:space="preserve">Кол.с регулир. вентилями и цан.3/4"х16-5 "ViEiR" (16/1шт) </t>
  </si>
  <si>
    <t xml:space="preserve">Кол.с регулир. вентилями и цан.1"х16-2 "ViEiR" (24/6шт) </t>
  </si>
  <si>
    <t xml:space="preserve">Кол.с регулир. вентилями и цан.1"х16-3 "ViEiR" (16/4шт) </t>
  </si>
  <si>
    <t xml:space="preserve">Кол.с регулир. вентилями и цан.1"х16-5 "ViEiR" (15/1шт) </t>
  </si>
  <si>
    <t xml:space="preserve">Кол. с регулир. вентилями и цан. 1"х16-2 "ViEiR"(24/6шт)  </t>
  </si>
  <si>
    <t>Кол. с регулир. вентилями и цан. 1"х16-3 "ViEiR" (16/4шт)</t>
  </si>
  <si>
    <t xml:space="preserve">Кол.с регулир. вентилями и цан.3/4"х16-4 "ViEiR"(16/4шт) </t>
  </si>
  <si>
    <t xml:space="preserve">Кол. с регулир. вентилями и цан. 1"х16-4 "ViEiR"(12/3шт) </t>
  </si>
  <si>
    <t>Кол.с регулир. вентилями и цан.3/4"х16-5 "ViEiR"(16/1шт)</t>
  </si>
  <si>
    <t>Коллектор регулирующей.1"х3/4"-2 "ViEiR" (24/6шт)</t>
  </si>
  <si>
    <t>Коллектор регулиру.с евроконусами 3/4-16-3 вых."VER-PRO"(20/5шт)</t>
  </si>
  <si>
    <t>Коллектор с шар. краном 3/4" х 16 - 4 вых..красн.+син. "ViEiR"(12/3шт)</t>
  </si>
  <si>
    <t>Коллектор с шар. краном   1" х 16 - 4 вых..красн.+син. "ViEiR"(12/3шт)</t>
  </si>
  <si>
    <t>Насосно-смесительный узел для отопления и теплого пола 180мм 10БАР"ViEiR"(2/1шт)</t>
  </si>
  <si>
    <t>Насосно-смесительный узел для теплого пола 130мм 20-45 °С "ViEiR"(10/1шт)</t>
  </si>
  <si>
    <t>Насосно-смесительный узел для теплого пола 130мм 35-60 °С"ViEiR"(10/1шт)</t>
  </si>
  <si>
    <t>Насосно-смесительный узел для теплого пола KVS2,6  20 °С- 45 °С  "ViEiR"(8/1шт)</t>
  </si>
  <si>
    <t>Насосно-смесительный узел для теплого пола KVS2,6  35 °С- 60 °С  "ViEiR"(8/1шт)</t>
  </si>
  <si>
    <t>Насосно-смесительный узел для теплого пола 130мм 10БАР "ViEiR"(5/1шт)</t>
  </si>
  <si>
    <t>Насосно-смесительный узел для отопления и теплого пола"ViEiR"(5/1шт)</t>
  </si>
  <si>
    <t>Насосно-смесительный узел для теплого пола"ViEiR"(5/1шт)</t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</si>
  <si>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9-вых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</si>
  <si>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с расх.</t>
    </r>
    <r>
      <rPr>
        <sz val="9"/>
        <color rgb="FF000000"/>
        <rFont val="Verdana"/>
        <family val="2"/>
        <charset val="204"/>
      </rPr>
      <t xml:space="preserve"> 9-вых  </t>
    </r>
    <r>
      <rPr>
        <sz val="9"/>
        <color rgb="FFFF0000"/>
        <rFont val="Verdana"/>
        <family val="2"/>
        <charset val="204"/>
      </rPr>
      <t>ЛАТУНЬ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rgb="FFFF0000"/>
        <rFont val="Verdana"/>
        <family val="2"/>
        <charset val="204"/>
      </rPr>
      <t xml:space="preserve"> БЕЗ КРАНОВ</t>
    </r>
    <r>
      <rPr>
        <sz val="9"/>
        <color rgb="FF000000"/>
        <rFont val="Verdana"/>
        <family val="2"/>
        <charset val="204"/>
      </rPr>
      <t xml:space="preserve"> 1"x3/4" "ViEiR"(2/1шт)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</si>
  <si>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8-вых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(3/1шт)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</si>
  <si>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9-вых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(3/1шт)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</si>
  <si>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10-вых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(2/1шт)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</si>
  <si>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11-вых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(2/1шт)</t>
    </r>
  </si>
  <si>
    <r>
      <rPr>
        <b/>
        <sz val="9"/>
        <color rgb="FFFF0000"/>
        <rFont val="Verdana"/>
        <family val="2"/>
        <charset val="204"/>
      </rPr>
      <t>Распределительная</t>
    </r>
    <r>
      <rPr>
        <sz val="9"/>
        <color rgb="FF000000"/>
        <rFont val="Verdana"/>
        <family val="2"/>
        <charset val="204"/>
      </rPr>
      <t xml:space="preserve"> группа коллекторов</t>
    </r>
    <r>
      <rPr>
        <sz val="9"/>
        <color theme="1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12-вых 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(2/1шт)</t>
    </r>
  </si>
  <si>
    <t xml:space="preserve">Термостатический смесительный клапан 20-45℃ "ViEiR" (36/1шт) </t>
  </si>
  <si>
    <t xml:space="preserve">Термостатический смесительный клапан 35-60℃ "ViEiR" (36/1шт) </t>
  </si>
  <si>
    <t>Сервопривод для трёх-ходового крана "ViEiR" (50/1шт)</t>
  </si>
  <si>
    <t>1,5BAR Предохранительный  клапан 1/2"гх1/2"г красный "ViEiR" (100/1шт)</t>
  </si>
  <si>
    <t>3BAR    Предохранительный  клапан 1/2"гх1/2"г красный "ViEiR" (100/1шт)</t>
  </si>
  <si>
    <t>6BAR    Предохранительный  клапан 1/2"гх1/2"г красный "ViEiR" (100/1шт)</t>
  </si>
  <si>
    <t>3BAR    Предохранительный  клапан 1/2"гх3/4"г красный "ViEiR" (100/1шт)</t>
  </si>
  <si>
    <t>1,5BAR Предохранительный  клапан 1/2"гх1/2"ш красный "ViEiR" (100/1шт)</t>
  </si>
  <si>
    <t>3BAR    Предохранительный  клапан 1/2"гх1/2"ш красный "ViEiR" (100/1шт)</t>
  </si>
  <si>
    <t>6BAR    Предохранительный  клапан 1/2"гх1/2"г синий "ViEiR" (100/1шт)</t>
  </si>
  <si>
    <t>8BAR    Предохранительный  клапан 1/2"гх1/2"г синий "ViEiR" (100/1шт)</t>
  </si>
  <si>
    <t xml:space="preserve">7BAR    Предохранительный  клапан для бойлера"ViEiR" 3/4 (160/20шт) </t>
  </si>
  <si>
    <t xml:space="preserve">7BAR    Группа безопасности для бойлера "ViEiR" 1/2"x3/4" (30/1шт) </t>
  </si>
  <si>
    <t xml:space="preserve">Воздухоотводчик прямой 1/2", Никель  "ViEiR" (150/15шт)   </t>
  </si>
  <si>
    <t>Манометр с верхним подключением"ViEiR"(200/1шт)</t>
  </si>
  <si>
    <t xml:space="preserve">Термометр биметаллический d 40мм, с погружной гильзой "ViEiR" (200/1шт) </t>
  </si>
  <si>
    <t xml:space="preserve">Фильтр с манометром 3/4" для горячей воды "VIEIR" (8/1шт) </t>
  </si>
  <si>
    <t xml:space="preserve">Фильтр с манометром 1" для горячей воды "VIEIR" (8/1шт) </t>
  </si>
  <si>
    <t xml:space="preserve">Фильтр с манометром 1/2" для холодной воды "VIEIR" (15/1шт) </t>
  </si>
  <si>
    <t xml:space="preserve">Фильтр с манометром 3/4" для холодной воды "VIEIR" (8/1шт) </t>
  </si>
  <si>
    <t xml:space="preserve">Фильтр с манометром 1" для холодной воды "VIEIR" (8/1шт) </t>
  </si>
  <si>
    <t>Сетка для фильтра "ViEiR" (100/5шт)</t>
  </si>
  <si>
    <t>Кран с фильторм бабочка 1/2" "VIEIR"  (96/12шт)</t>
  </si>
  <si>
    <t>Кран с фильторм бабочка 3/4" "VIEIR"  (48/8шт)</t>
  </si>
  <si>
    <t>Кран с фильторм бабочка 1" "VIEIR"  (30/5шт)</t>
  </si>
  <si>
    <t xml:space="preserve">Кран с фильторм Ручка 1/2" "VIEIR" (72/9шт) </t>
  </si>
  <si>
    <t xml:space="preserve">Кран с фильторм Ручка 3/4" "VIEIR" (48/8шт) </t>
  </si>
  <si>
    <t xml:space="preserve">Кран с фильторм Ручка 1" "VIEIR" (30/5шт) </t>
  </si>
  <si>
    <t xml:space="preserve">Обратный клапан с металическим штоком 1/2""ViEiR" (160/20шт)    </t>
  </si>
  <si>
    <t xml:space="preserve">Обратный клапан с металическим штоком 3/4""ViEiR"(96/12шт)        </t>
  </si>
  <si>
    <t xml:space="preserve">Обратный клапан с металическим штоком 11/4" "ViEiR"(48/8шт)   </t>
  </si>
  <si>
    <t xml:space="preserve">Обратный клапан с металическим штоком 11/2""ViEiR"(24/4шт)      </t>
  </si>
  <si>
    <t xml:space="preserve">Обратный клапан с металическим штоком 2""ViEiR" (18/3шт)           </t>
  </si>
  <si>
    <r>
      <t xml:space="preserve">Обратный клапан с металическим штоком 1/2"  </t>
    </r>
    <r>
      <rPr>
        <b/>
        <sz val="9"/>
        <color rgb="FFFF0000"/>
        <rFont val="Verdana"/>
        <family val="2"/>
        <charset val="204"/>
      </rPr>
      <t>СТАНДАРТ</t>
    </r>
    <r>
      <rPr>
        <sz val="9"/>
        <rFont val="Verdana"/>
        <family val="2"/>
        <charset val="204"/>
      </rPr>
      <t xml:space="preserve"> "ViEiR" (200/25шт)    </t>
    </r>
  </si>
  <si>
    <r>
      <t xml:space="preserve">Обратный клапан с металическим штоком 3/4" </t>
    </r>
    <r>
      <rPr>
        <b/>
        <sz val="9"/>
        <color rgb="FFFF0000"/>
        <rFont val="Verdana"/>
        <family val="2"/>
        <charset val="204"/>
      </rPr>
      <t xml:space="preserve"> СТАНДАРТ</t>
    </r>
    <r>
      <rPr>
        <sz val="9"/>
        <rFont val="Verdana"/>
        <family val="2"/>
        <charset val="204"/>
      </rPr>
      <t xml:space="preserve">"ViEiR"(128/16шт)        </t>
    </r>
  </si>
  <si>
    <r>
      <t xml:space="preserve">Обратный клапан с металическим штоком 1"    </t>
    </r>
    <r>
      <rPr>
        <b/>
        <sz val="9"/>
        <color rgb="FFFF0000"/>
        <rFont val="Verdana"/>
        <family val="2"/>
        <charset val="204"/>
      </rPr>
      <t xml:space="preserve">СТАНДАРТ </t>
    </r>
    <r>
      <rPr>
        <sz val="9"/>
        <color rgb="FF000000"/>
        <rFont val="Verdana"/>
        <family val="2"/>
        <charset val="204"/>
      </rPr>
      <t xml:space="preserve"> "ViEiR"  (72/9шт)       </t>
    </r>
  </si>
  <si>
    <t xml:space="preserve"> Горизонтальный обратный клапан  1/2""ViEiR" (160/20шт)           </t>
  </si>
  <si>
    <t xml:space="preserve"> Горизонтальный обратный клапан  3/4""ViEiR" (120/15шт)           </t>
  </si>
  <si>
    <t xml:space="preserve"> Горизонтальный обратный клапан  11/4""ViEiR" (60/6шт)           </t>
  </si>
  <si>
    <t xml:space="preserve"> Горизонтальный обратный клапан  2""ViEiR" (30/3шт)           </t>
  </si>
  <si>
    <t xml:space="preserve">Сетка для обратного клапана "VIEIR" 11/2" "ViEiR" (60/20шт)       </t>
  </si>
  <si>
    <r>
      <t xml:space="preserve">Расширительные насадки </t>
    </r>
    <r>
      <rPr>
        <sz val="9"/>
        <color rgb="FFFF0000"/>
        <rFont val="Verdana"/>
        <family val="2"/>
        <charset val="204"/>
      </rPr>
      <t>STABIL</t>
    </r>
    <r>
      <rPr>
        <sz val="9"/>
        <color rgb="FF000000"/>
        <rFont val="Verdana"/>
        <family val="2"/>
        <charset val="204"/>
      </rPr>
      <t xml:space="preserve"> 16,2x2,6 " VIEIR" (100/1шт)</t>
    </r>
  </si>
  <si>
    <r>
      <t xml:space="preserve">Расширительные насадки </t>
    </r>
    <r>
      <rPr>
        <sz val="9"/>
        <color rgb="FFFF0000"/>
        <rFont val="Verdana"/>
        <family val="2"/>
        <charset val="204"/>
      </rPr>
      <t>STABIL</t>
    </r>
    <r>
      <rPr>
        <sz val="9"/>
        <color rgb="FF000000"/>
        <rFont val="Verdana"/>
        <family val="2"/>
        <charset val="204"/>
      </rPr>
      <t xml:space="preserve"> 25x3,7 "VIEIR" (100/1шт)</t>
    </r>
  </si>
  <si>
    <r>
      <t xml:space="preserve">Расширительные насадки </t>
    </r>
    <r>
      <rPr>
        <sz val="9"/>
        <color rgb="FFFF0000"/>
        <rFont val="Verdana"/>
        <family val="2"/>
        <charset val="204"/>
      </rPr>
      <t>STABIL</t>
    </r>
    <r>
      <rPr>
        <sz val="9"/>
        <color rgb="FF000000"/>
        <rFont val="Verdana"/>
        <family val="2"/>
        <charset val="204"/>
      </rPr>
      <t xml:space="preserve"> 20x2,9 "VIEIR" (100/1шт)</t>
    </r>
  </si>
  <si>
    <r>
      <t xml:space="preserve">Расширительные насадки </t>
    </r>
    <r>
      <rPr>
        <sz val="9"/>
        <color rgb="FFFF0000"/>
        <rFont val="Verdana"/>
        <family val="2"/>
        <charset val="204"/>
      </rPr>
      <t>STABIL</t>
    </r>
    <r>
      <rPr>
        <sz val="9"/>
        <color rgb="FF000000"/>
        <rFont val="Verdana"/>
        <family val="2"/>
        <charset val="204"/>
      </rPr>
      <t xml:space="preserve"> 32x4,7 "VIEIR" (100/1шт)</t>
    </r>
  </si>
  <si>
    <t>Пресс насадки 15 "VIEIR" (16/1шт)</t>
  </si>
  <si>
    <t>Пресс насадки 18 "VIEIR" (12/1шт)</t>
  </si>
  <si>
    <t>Пресс насадки 22 "VIEIR" (12/1шт)</t>
  </si>
  <si>
    <t>Пресс насадки 28 "VIEIR" (12/1шт)</t>
  </si>
  <si>
    <t>Пресс насадки 35 "VIEIR" (12/1шт)</t>
  </si>
  <si>
    <t>Расширительные насадки для медных стальных трубок15x1,0 " VIEIR" (100/1шт)</t>
  </si>
  <si>
    <t>Расширительные насадки 16x2,2 " VIEIR" (150/1шт)</t>
  </si>
  <si>
    <t>Расширительные насадки  20x2,8 "VIEIR" (150/1шт)</t>
  </si>
  <si>
    <t>Расширительные насадки  25x3.5 "VIEIR" (150/1шт)</t>
  </si>
  <si>
    <t>Расширительные насадки  32x4,4 "VIEIR" (150/1шт)</t>
  </si>
  <si>
    <t>Hасадка для сварочного аппарата"VIEIR" (420/1шт)</t>
  </si>
  <si>
    <t>Hасадка для сварочного аппарата "VIEIR"(300/1шт)</t>
  </si>
  <si>
    <t>Hасадка для сварочного аппарата "VIEIR"(150/1шт)</t>
  </si>
  <si>
    <t>Hасадка для сварочного аппарата "VIEIR" (120/1шт)</t>
  </si>
  <si>
    <t>Ножницы ОРАНЖЕВЫЕ  для М/П от 20 до 63мм "VIEIR"  (50/1шт)</t>
  </si>
  <si>
    <t xml:space="preserve"> Ножницы КРАСНЫЕ для пластиковых труб  "VIEIR"  (100/20шт)</t>
  </si>
  <si>
    <t xml:space="preserve"> Ножницы БЕЛЫЕ для пластиковых труб  "VIEIR"  (100/20шт)</t>
  </si>
  <si>
    <t xml:space="preserve"> Ножницы СИНИЕ для пластиковых труб  "VIEIR"  (100/20шт)</t>
  </si>
  <si>
    <t>Ключ для коллекторных соединителей (24mm-27mm)" VIEIR" (90/10шт)</t>
  </si>
  <si>
    <r>
      <t>Труборез для металлических труб 14-63мм "VIEIR" (25/1шт)</t>
    </r>
    <r>
      <rPr>
        <b/>
        <sz val="9"/>
        <color rgb="FFFF0000"/>
        <rFont val="Verdana"/>
        <family val="2"/>
        <charset val="204"/>
      </rPr>
      <t xml:space="preserve"> МАЛЕНЬКИЙ </t>
    </r>
  </si>
  <si>
    <t>Мембрана "VIEIR" (100/1 шт)</t>
  </si>
  <si>
    <t>Мембрана "VIEIR" (50/1 шт)</t>
  </si>
  <si>
    <t>Фланец для баков "VIEIR" (100/1 шт)</t>
  </si>
  <si>
    <t>Фланец для баков "VIEIR" (50/1 шт)</t>
  </si>
  <si>
    <t>PV43</t>
  </si>
  <si>
    <t>V-15</t>
  </si>
  <si>
    <t>V-16</t>
  </si>
  <si>
    <t>V-20</t>
  </si>
  <si>
    <t>V-25</t>
  </si>
  <si>
    <t>V-32</t>
  </si>
  <si>
    <t>VER718-2</t>
  </si>
  <si>
    <t>VER718-3</t>
  </si>
  <si>
    <t>VER718-4</t>
  </si>
  <si>
    <t>VER718-5</t>
  </si>
  <si>
    <t>VER717-2</t>
  </si>
  <si>
    <t>VER717-3</t>
  </si>
  <si>
    <t>VER717-4</t>
  </si>
  <si>
    <t>VER717-5</t>
  </si>
  <si>
    <t>VR2033</t>
  </si>
  <si>
    <t>VRFM43-20</t>
  </si>
  <si>
    <t>VER92-97</t>
  </si>
  <si>
    <t>VER90-110</t>
  </si>
  <si>
    <t>VER86-91</t>
  </si>
  <si>
    <t>VER8-12</t>
  </si>
  <si>
    <t>VER10-16</t>
  </si>
  <si>
    <t>VER12-20</t>
  </si>
  <si>
    <t>VER16-27</t>
  </si>
  <si>
    <t>VER20-32</t>
  </si>
  <si>
    <t>VER25-40</t>
  </si>
  <si>
    <t>VER30-45</t>
  </si>
  <si>
    <t>VER32-50</t>
  </si>
  <si>
    <t>VER40-60</t>
  </si>
  <si>
    <t>VER50-70</t>
  </si>
  <si>
    <t>VER60-80</t>
  </si>
  <si>
    <t>VER70-90</t>
  </si>
  <si>
    <t>VER80-100</t>
  </si>
  <si>
    <t>VER100-120</t>
  </si>
  <si>
    <t>VER110-130</t>
  </si>
  <si>
    <t>VER120-140</t>
  </si>
  <si>
    <t>VER130-150</t>
  </si>
  <si>
    <t>VER140-160</t>
  </si>
  <si>
    <t>VER12-22C</t>
  </si>
  <si>
    <t>VER16-27C</t>
  </si>
  <si>
    <t>VER20-32C</t>
  </si>
  <si>
    <t>VER17-19</t>
  </si>
  <si>
    <t>VER20-22</t>
  </si>
  <si>
    <t>VER23-25</t>
  </si>
  <si>
    <t>VER26-28</t>
  </si>
  <si>
    <t>VER29-31</t>
  </si>
  <si>
    <t>VER32-35</t>
  </si>
  <si>
    <t>VER36-39</t>
  </si>
  <si>
    <t>VER40-43</t>
  </si>
  <si>
    <t>VER43-46</t>
  </si>
  <si>
    <t>VER44-47</t>
  </si>
  <si>
    <t>VER48-51</t>
  </si>
  <si>
    <t>VER52-55</t>
  </si>
  <si>
    <t>VER56-59</t>
  </si>
  <si>
    <t>VER60-63</t>
  </si>
  <si>
    <t>VER64-67</t>
  </si>
  <si>
    <t>VER68-73</t>
  </si>
  <si>
    <t>VER74-79</t>
  </si>
  <si>
    <t>VER80-85</t>
  </si>
  <si>
    <t>VER98-103</t>
  </si>
  <si>
    <t>VER104-112</t>
  </si>
  <si>
    <t>VER113-121</t>
  </si>
  <si>
    <t>VER122-130</t>
  </si>
  <si>
    <t>VER131-139</t>
  </si>
  <si>
    <t>VER140-148</t>
  </si>
  <si>
    <t>VER149-161</t>
  </si>
  <si>
    <t>VER162-174</t>
  </si>
  <si>
    <t>VER175-187</t>
  </si>
  <si>
    <t>VER188-200</t>
  </si>
  <si>
    <t>VER201-213</t>
  </si>
  <si>
    <t>VER214-226</t>
  </si>
  <si>
    <t>VER227-239</t>
  </si>
  <si>
    <t>VER240-252</t>
  </si>
  <si>
    <t>VR8-35-365A</t>
  </si>
  <si>
    <t>Комплект крепления для мембранных баков  "VIEIR"</t>
  </si>
  <si>
    <t>VR8-35-365B</t>
  </si>
  <si>
    <t>VR80-200</t>
  </si>
  <si>
    <r>
      <t xml:space="preserve">Трубы из сшитого полиэтилена16*2,0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"VIEIR"(200M)</t>
    </r>
  </si>
  <si>
    <t>VR81-200</t>
  </si>
  <si>
    <t>Кран шаровой пря.с полусгоном  1" "ViEiR" (20/1пара)</t>
  </si>
  <si>
    <t>Пробки 1/2" "ViEiR" (500/50шт)</t>
  </si>
  <si>
    <t>Пробки 3/4" "ViEiR" (500/50шт)</t>
  </si>
  <si>
    <t>Вентиль регулир. с кольцевым уплотнением УГЛ. ВЕРХ.  "ViEiR" 1/2" (80/10шт)</t>
  </si>
  <si>
    <t xml:space="preserve">Вентиль регулировочный УГЛОВОЙ ВЕРХНИЙ  "ViEiR" 3/4"(80/10шт) </t>
  </si>
  <si>
    <t xml:space="preserve">Вентиль регулировочный ПРЯМОЙ ВЕРХНИЙ "VIEIR" 1/2"(80/10шт) </t>
  </si>
  <si>
    <t xml:space="preserve">Вентиль регулировочный ПРЯМОЙ ВЕРХНИЙ "VIEIR"  3/4"(80/10шт) </t>
  </si>
  <si>
    <t>Вентиль настроечный УГЛОВОЙ НИЖНИЙ  "ViEiR"1/2" (120/10шт)</t>
  </si>
  <si>
    <t xml:space="preserve">Вентиль настроечный УГЛОВОЙ НИЖНИЙ "ViEiR"3/4" (120/10шт) </t>
  </si>
  <si>
    <t xml:space="preserve">Вентиль настроечный  ПРЯМОЙ НИЖНИЙ  "ViEiR"1/2" (120/10шт) </t>
  </si>
  <si>
    <t>Вентиль для ради.с шаровым затвором "Мультифлекс"  3/4"-ПРЯМОЙ "ViEiR" (48/4шт)</t>
  </si>
  <si>
    <t>Вентиль для ради.с шаровым затвором "Мультифлекс" 3/4" -УГЛОВОЙ "ViEiR" (48/4шт)</t>
  </si>
  <si>
    <t>Коллектор регулиру. с евроконусами 3/4-16-5 вых."VER-PRO"(25/1шт)</t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</si>
  <si>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8 -вых. </t>
    </r>
    <r>
      <rPr>
        <sz val="9"/>
        <color rgb="FFEB1B05"/>
        <rFont val="Verdana"/>
        <family val="2"/>
        <charset val="204"/>
      </rPr>
      <t xml:space="preserve">НЕРЖ. 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(3/1шт) </t>
    </r>
  </si>
  <si>
    <t>Кран для фильтора 1/2" "VIEIR"  (200/2шт)</t>
  </si>
  <si>
    <t>Сварочный аппарат (20-32) (800 вт) "VIEIR"(15/1 шт)</t>
  </si>
  <si>
    <t>Мембрана "VIEIR" (10/1 шт)</t>
  </si>
  <si>
    <t>Мембрана "VIEIR" (10/1шт)</t>
  </si>
  <si>
    <r>
      <t xml:space="preserve">НАСОС ЧУГУННЫЙ ФЕКАЛЬНЫЙ С РЕЖУЩИМ НОЖОМ </t>
    </r>
    <r>
      <rPr>
        <b/>
        <sz val="9"/>
        <color rgb="FFFF0000"/>
        <rFont val="Verdana"/>
        <family val="2"/>
        <charset val="204"/>
      </rPr>
      <t xml:space="preserve">(ТИПА ГРИНДЕР) </t>
    </r>
    <r>
      <rPr>
        <sz val="9"/>
        <color rgb="FF000000"/>
        <rFont val="Verdana"/>
        <family val="2"/>
        <charset val="204"/>
      </rPr>
      <t xml:space="preserve"> ДЛЯ ГРЯЗНОЙ ВОДЫ </t>
    </r>
    <r>
      <rPr>
        <b/>
        <sz val="9"/>
        <color rgb="FFFF0000"/>
        <rFont val="Verdana"/>
        <family val="2"/>
        <charset val="204"/>
      </rPr>
      <t>750ВТ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</si>
  <si>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ЧУГУННЫЙ ФЕКАЛЬНЫЙ С РЕЖУЩИМ НОЖОМ </t>
    </r>
    <r>
      <rPr>
        <b/>
        <sz val="9"/>
        <color rgb="FFFF0000"/>
        <rFont val="Verdana"/>
        <family val="2"/>
        <charset val="204"/>
      </rPr>
      <t xml:space="preserve">(ТИПА ГРИНДЕР) </t>
    </r>
    <r>
      <rPr>
        <sz val="9"/>
        <color rgb="FF000000"/>
        <rFont val="Verdana"/>
        <family val="2"/>
        <charset val="204"/>
      </rPr>
      <t xml:space="preserve"> ДЛЯ ГРЯЗНОЙ ВОДЫ </t>
    </r>
    <r>
      <rPr>
        <b/>
        <sz val="9"/>
        <color rgb="FFFF0000"/>
        <rFont val="Verdana"/>
        <family val="2"/>
        <charset val="204"/>
      </rPr>
      <t>1100ВТ</t>
    </r>
    <r>
      <rPr>
        <sz val="9"/>
        <color rgb="FF000000"/>
        <rFont val="Verdana"/>
        <family val="2"/>
        <charset val="204"/>
      </rPr>
      <t xml:space="preserve"> "ViEiR" (1шт)</t>
    </r>
  </si>
  <si>
    <r>
      <t xml:space="preserve">НАСОС ЧУГУННЫЙ ФЕКАЛЬНЫЙ С РЕЖУЩИМ НОЖОМ </t>
    </r>
    <r>
      <rPr>
        <b/>
        <sz val="9"/>
        <color rgb="FFFF0000"/>
        <rFont val="Verdana"/>
        <family val="2"/>
        <charset val="204"/>
      </rPr>
      <t xml:space="preserve">(ТИПА ГРИНДЕР) </t>
    </r>
    <r>
      <rPr>
        <sz val="9"/>
        <color rgb="FF000000"/>
        <rFont val="Verdana"/>
        <family val="2"/>
        <charset val="204"/>
      </rPr>
      <t xml:space="preserve"> ДЛЯ ГРЯЗНОЙ ВОДЫ </t>
    </r>
    <r>
      <rPr>
        <b/>
        <sz val="9"/>
        <color rgb="FFFF0000"/>
        <rFont val="Verdana"/>
        <family val="2"/>
        <charset val="204"/>
      </rPr>
      <t>1500ВТ</t>
    </r>
    <r>
      <rPr>
        <sz val="9"/>
        <color rgb="FF000000"/>
        <rFont val="Verdana"/>
        <family val="2"/>
        <charset val="204"/>
      </rPr>
      <t xml:space="preserve"> "ViEiR" (1шт)</t>
    </r>
  </si>
  <si>
    <t>Хомут трубный  6" "ViEiR"(30шт)</t>
  </si>
  <si>
    <t xml:space="preserve">Хомуты силовой 17-19  "ViEiR"(250/10шт)  </t>
  </si>
  <si>
    <t xml:space="preserve">Хомуты силовой 20-22  "ViEiR"(250/10шт)  </t>
  </si>
  <si>
    <t xml:space="preserve">Хомуты силовой 23-25  "ViEiR"(250/10шт)  </t>
  </si>
  <si>
    <t xml:space="preserve">Хомуты силовой 26-28  "ViEiR"(250/10шт)  </t>
  </si>
  <si>
    <t xml:space="preserve">Хомуты силовой 56-59  "ViEiR"(200/10шт)  </t>
  </si>
  <si>
    <t xml:space="preserve">Хомуты силовой 29-31  "ViEiR"(200/10шт)  </t>
  </si>
  <si>
    <t xml:space="preserve">Хомуты силовой 32-35  "ViEiR"(200/10шт)  </t>
  </si>
  <si>
    <t xml:space="preserve">Хомуты силовой 36-39  "ViEiR"(200/10шт)  </t>
  </si>
  <si>
    <t xml:space="preserve">Хомуты силовой 40-43  "ViEiR"(200/10шт)  </t>
  </si>
  <si>
    <t xml:space="preserve">Хомуты силовой 43-46  "ViEiR"(200/10шт)  </t>
  </si>
  <si>
    <t xml:space="preserve">Хомуты силовой 44-47 "ViEiR"(200/10шт)  </t>
  </si>
  <si>
    <t xml:space="preserve">Хомуты силовой 48-51  "ViEiR"(200/10шт)  </t>
  </si>
  <si>
    <t xml:space="preserve">Хомуты силовой 52-55  "ViEiR"(200/10шт)  </t>
  </si>
  <si>
    <t xml:space="preserve">Хомуты силовой 60-63  "ViEiR"(100/10шт)  </t>
  </si>
  <si>
    <t xml:space="preserve">Хомуты силовой 64-67  "ViEiR"(100/10шт)   </t>
  </si>
  <si>
    <t xml:space="preserve">Хомуты силовой 68-73  "ViEiR"(100/10шт) </t>
  </si>
  <si>
    <t xml:space="preserve">Хомуты силовой 74-79  "ViEiR"(100/10шт) </t>
  </si>
  <si>
    <t xml:space="preserve">Хомуты силовой 80-85  "ViEiR"(100/10шт) </t>
  </si>
  <si>
    <t xml:space="preserve">Хомуты силовой 86-91  "ViEiR"(100/10шт) </t>
  </si>
  <si>
    <t xml:space="preserve">Хомуты силовой 92-97  "ViEiR"(100/10шт) </t>
  </si>
  <si>
    <t xml:space="preserve">Хомуты силовой 98-103  "ViEiR"(100/10шт) </t>
  </si>
  <si>
    <t xml:space="preserve">Хомуты силовой 104-112  "ViEiR"(100/5шт)  </t>
  </si>
  <si>
    <t xml:space="preserve">Хомуты силовой 113-121  "ViEiR"(100/5шт)  </t>
  </si>
  <si>
    <t xml:space="preserve">Хомуты силовой 122-130  "ViEiR"(100/5шт)  </t>
  </si>
  <si>
    <t xml:space="preserve">Хомуты силовой 131-139  "ViEiR"(50/5шт) </t>
  </si>
  <si>
    <t xml:space="preserve">Хомуты силовой 140-148  "ViEiR"(50/5шт) </t>
  </si>
  <si>
    <t xml:space="preserve">Хомуты силовой 149-161  "ViEiR"(50/5шт) </t>
  </si>
  <si>
    <t xml:space="preserve">Хомуты силовой 162-174  "ViEiR"(50/5шт) </t>
  </si>
  <si>
    <t xml:space="preserve">Хомуты силовой 175-187  "ViEiR"(25/5шт)  </t>
  </si>
  <si>
    <t xml:space="preserve">Хомуты силовой 188-200  "ViEiR"(25/5шт)   </t>
  </si>
  <si>
    <t xml:space="preserve">Хомуты силовой 201-213  "ViEiR"(25/5шт)   </t>
  </si>
  <si>
    <t xml:space="preserve">Хомуты силовой 214-226  "ViEiR"(25/5шт)  </t>
  </si>
  <si>
    <t xml:space="preserve">Хомуты силовой 227-239  "ViEiR"(25/5шт)   </t>
  </si>
  <si>
    <t xml:space="preserve">Хомуты силовой 240-252  "ViEiR"(25/5шт)  </t>
  </si>
  <si>
    <t>Анаэробный уплотнитель резьб. Соед. СИНИЙ "VIEIR"(33/1шт)</t>
  </si>
  <si>
    <t>Анаэробный уплотнитель резьб. Соед. КРАСНЫЙ "VIEIR"(33/1шт)</t>
  </si>
  <si>
    <t>Соединитель прямой с переходом на наружную резьбу22×1/2"  "VER-PRO"   (75/5шт)</t>
  </si>
  <si>
    <t>Соединитель прямой с переходом на наружную резьбу28×1"  "VER-PRO"   (40/4шт)</t>
  </si>
  <si>
    <t>Соединитель прямой с переходом на наружную резьбу35×1"  "VER-PRO"   (30/3шт)</t>
  </si>
  <si>
    <t>Соединитель прямой с переходом на наружную резьбу35×11/4"  "VER-PRO"   (30/3шт)</t>
  </si>
  <si>
    <t>Тройник с переходом на наружную резьбу 22×1/2"×22  "VER-PRO" (40/4шт)</t>
  </si>
  <si>
    <t>Тройник с переходом на наружную резьбу 22×3/4"×22  "VER-PRO" (40/4шт)</t>
  </si>
  <si>
    <t>Уголок 90° с переходом на внутреннюю резьбу 28×3/4"  "VER-PRO" (30/5шт)</t>
  </si>
  <si>
    <t>Уголок 90° с переходом на наружную резьбу 28×3/4"  "VER-PRO" (30/5шт)</t>
  </si>
  <si>
    <t>Обвод из нержавеющей стали 15×15  "VER-PRO" (24/2шт)</t>
  </si>
  <si>
    <t>Обвод из нержавеющей стали 18×18  "VER-PRO" (20/2шт)</t>
  </si>
  <si>
    <t>Обвод из нержавеющей стали 22×22  "VER-PRO" (20/2шт)</t>
  </si>
  <si>
    <t>Удлинитель хромированный 3/4" 10  мм   "ViEiR" (350/10шт)</t>
  </si>
  <si>
    <t>Удлинитель хромированный 3/4" 25  мм   "ViEiR" (240/10шт)</t>
  </si>
  <si>
    <t>Удлинитель хромированный 3/4" 30  мм   "ViEiR" (200/10шт)</t>
  </si>
  <si>
    <t>Удлинитель хромированный 3/4" 40  мм   "ViEiR" (160/10шт)</t>
  </si>
  <si>
    <t>Удлинитель хромированный 3/4" 60  мм   "ViEiR" (120/10шт)</t>
  </si>
  <si>
    <t>Удлинитель хромированный 3/4" 90  мм   "ViEiR" (80/5шт)</t>
  </si>
  <si>
    <t>Удлинитель хромированный 3/4" 80  мм   "ViEiR" (80/5шт)</t>
  </si>
  <si>
    <t>Удлинитель хромированный 3/4" 70  мм   "ViEiR" (80/5шт)</t>
  </si>
  <si>
    <t>Удлинитель хромированный 1" 10  мм " ViEiR" (250/10шт)</t>
  </si>
  <si>
    <t>Удлинитель хромированный 1" 15  мм  "ViEiR" (220/10шт)</t>
  </si>
  <si>
    <t>Удлинитель хромированный 1" 20  мм  "ViEiR" (200/10шт)</t>
  </si>
  <si>
    <t>Удлинитель хромированный 1" 25  мм  "ViEiR" (180/10шт)</t>
  </si>
  <si>
    <t>Удлинитель хромированный 1" 30  мм "ViEiR" (160/10шт)</t>
  </si>
  <si>
    <t>Удлинитель хромированный 1" 40  мм "ViEiR" (140/10шт)</t>
  </si>
  <si>
    <t>Удлинитель хромированный 1" 50 мм  "ViEiR" (120/10шт)</t>
  </si>
  <si>
    <t>Удлинитель хромированный 1" 60  мм "ViEiR" (100/5шт)</t>
  </si>
  <si>
    <t>Удлинитель хромированный 1" 70  мм "ViEiR" (80/5шт)</t>
  </si>
  <si>
    <t>Удлинитель хромированный 1" 80  мм "ViEiR" (80/5шт)</t>
  </si>
  <si>
    <t>Удлинитель хромированный 1" 90  мм "ViEiR" (70/5шт)</t>
  </si>
  <si>
    <t>Удлинитель хромированный 1" 100 мм "ViEiR" (60/5шт)</t>
  </si>
  <si>
    <t>Удлинитель хромированный   Сгон  1/2" 80 мм "ViEiR" (240/5шт)</t>
  </si>
  <si>
    <t>Удлинитель хромированный   Сгон  1/2" 100 мм "ViEiR" (180/5шт)</t>
  </si>
  <si>
    <t>Удлинитель хромированный   Сгон  1/2" 150 мм "ViEiR" (120/5шт)</t>
  </si>
  <si>
    <t>Удлинитель хромированный   Сгон  1/2" 200 мм "ViEiR" (100/5шт)</t>
  </si>
  <si>
    <t>Удлинитель хромированный   Сгон  1/2" 250 мм "ViEiR" (80/5шт)</t>
  </si>
  <si>
    <t>Бочонок хромированный  1/2" 80  мм  "ViEiR" (160/5шт)</t>
  </si>
  <si>
    <t xml:space="preserve">Фитинги ниппель VIEIR S3/4"M * 3/4M хром.(300/5шт) </t>
  </si>
  <si>
    <t xml:space="preserve">Фитинги ниппель VIEIR S1"M * 1"M хром.(180/15шт) </t>
  </si>
  <si>
    <t xml:space="preserve">Фитинги переходник VIEIR S3/4"F * 1/2"M хром(180/10шт) </t>
  </si>
  <si>
    <t xml:space="preserve">Фитинги муфта VIEIR S1/2"F * 1/2"F хром(240/20шт) </t>
  </si>
  <si>
    <t xml:space="preserve">Фитинги муфта VIEIR S3/4"F * 3/4"F хром(180/20шт) </t>
  </si>
  <si>
    <t xml:space="preserve">Фитинги муфта VIEIR S1"F * 1"F хром(120/8шт) </t>
  </si>
  <si>
    <t xml:space="preserve">Фитинги тройник VIEIR 1/2"F  хром(120/8шт) </t>
  </si>
  <si>
    <t>Прямой концевик цанга S1/2"F *10MM B/P "ViEiR" (250/10шт)</t>
  </si>
  <si>
    <t>Угловой концевик цанга L1/2"F*10MM B/P "ViEiR" (200/10шт)</t>
  </si>
  <si>
    <t>Угловой концевик цанга L1/2"M*10MM H/P "ViEiR" (200/10шт)</t>
  </si>
  <si>
    <t>Пробки 3/4F под FAR "ViEiR" (300/10шт)</t>
  </si>
  <si>
    <t>Пробки 3/4M под FAR "ViEiR" (300/10шт)</t>
  </si>
  <si>
    <t>ЭКСЦЕНТРИК 1/2"F x 1/2"M - 10MM  "ViEiR" (200/10шт)</t>
  </si>
  <si>
    <t>ЭКСЦЕНТРИК 1/2"F x 1/2"M - 20MM  "ViEiR" (250/10шт)</t>
  </si>
  <si>
    <t>ЭКСЦЕНТРИК 1/2"F x 1/2"M - 30MM  "ViEiR" (100/10шт)</t>
  </si>
  <si>
    <t>ЭКСЦЕНТРИК 1/2"F x 1/2"M - 40MM  "ViEiR" (100/5шт)</t>
  </si>
  <si>
    <t>ЭКСЦЕНТРИК 1/2"F x 1/2"M - 50MM  "ViEiR" (100/5шт)</t>
  </si>
  <si>
    <t>ЭКСЦЕНТРИК 3/4"F x 1/2"M - 10MM  "ViEiR" (200/10шт)</t>
  </si>
  <si>
    <t>ЭКСЦЕНТРИК 3/4"F x 1/2"M - 20MM  "ViEiR" (100/10шт)</t>
  </si>
  <si>
    <t>ЭКСЦЕНТРИК 3/4"F x 1/2"M - 30MM  "ViEiR" (100/10шт)</t>
  </si>
  <si>
    <t>ЭКСЦЕНТРИК 3/4"F x 3/4"M - 10MM  "ViEiR" (150/10шт)</t>
  </si>
  <si>
    <t>ЭКСЦЕНТРИК 3/4"F x 3/4"M - 20MM  "ViEiR" (100/10шт)</t>
  </si>
  <si>
    <t>ЭКСЦЕНТРИК 3/4"F x 3/4"M - 30MM  "ViEiR" (100/10шт)</t>
  </si>
  <si>
    <t>ЭКСЦЕНТРИК 3/4"F x 3/4"M - 40MM  "ViEiR" (80/5шт)</t>
  </si>
  <si>
    <t>ЭКСЦЕНТРИК 3/4"F x 3/4"M - 50MM  "ViEiR" (80/5шт)</t>
  </si>
  <si>
    <t>ЭКСЦЕНТРИК 3/4"M x 1/2"M - 10MM  "ViEiR" (150/10шт)</t>
  </si>
  <si>
    <t>ЭКСЦЕНТРИК 3/4"M x 1/2"M - 20MM  "ViEiR" (150/10шт)</t>
  </si>
  <si>
    <t>ЭКСЦЕНТРИК 3/4"M x 1/2"M - 30MM  "ViEiR" (150/10шт)</t>
  </si>
  <si>
    <t>ЭКСЦЕНТРИК 3/4"M x 1/2"M - 40MM  "ViEiR" (140/5шт)</t>
  </si>
  <si>
    <t>ЭКСЦЕНТРИК 3/4"M x 1/2"M - 50MM  "ViEiR" (100/5шт)</t>
  </si>
  <si>
    <t xml:space="preserve"> Монтажная гильза Ф16*2,2 "VER-PRO" (110/10шт) </t>
  </si>
  <si>
    <t xml:space="preserve"> Монтажная гильза Ф16.2*2,6 "VER-PRO"(110/10шт)</t>
  </si>
  <si>
    <t xml:space="preserve"> Монтажная гильза Ф20*2,8 "VER-PRO" (100/5шт) </t>
  </si>
  <si>
    <t xml:space="preserve">Переходник аксиальный S16X3/4"F  "VER-PRO" (55/5шт) </t>
  </si>
  <si>
    <t xml:space="preserve">Переходник аксиальный S20X1/2"F  "VER-PRO" (68/4шт) </t>
  </si>
  <si>
    <t xml:space="preserve">Переходник  аксиальный S20X3/4"F  "VER-PRO" (50/4шт) </t>
  </si>
  <si>
    <t xml:space="preserve">Переходник  аксиальный S25X3/4"F  "VER-PRO" (40/2шт) </t>
  </si>
  <si>
    <t xml:space="preserve">Переходник  аксиальный S32X1"F  "VER-PRO" (20/2шт) </t>
  </si>
  <si>
    <t xml:space="preserve">Переходник  аксиальный S16X1/2"M  "VER-PRO" (100/4шт) </t>
  </si>
  <si>
    <t xml:space="preserve">Переходник  аксиальный S16X3/4"M  "VER-PRO" (68/4шт) </t>
  </si>
  <si>
    <t xml:space="preserve">Переходник  аксиальный S20X1/2"M  "VER-PRO" (80/4шт) </t>
  </si>
  <si>
    <t xml:space="preserve">Переходник  аксиальный S20X3/4"M  "VER-PRO" (60/4шт) </t>
  </si>
  <si>
    <t xml:space="preserve">Переходник  аксиальный S25X1/2"M "VER-PRO" (60/3шт) </t>
  </si>
  <si>
    <t xml:space="preserve">Переходник  аксиальный S25X3/4"M "VER-PRO" (51/3шт) </t>
  </si>
  <si>
    <t xml:space="preserve">Переходник  аксиальный S25X1"M  "VER-PRO" (33/3шт) </t>
  </si>
  <si>
    <t xml:space="preserve">Переходник  аксиальный S32X3/4"M  "VER-PRO" (34/2шт) </t>
  </si>
  <si>
    <t xml:space="preserve">Переходник  аксиальный S32X1"M  "VER-PRO" (26/2шт) </t>
  </si>
  <si>
    <t xml:space="preserve">Переходник  аксиальный S16X16  "VER-PRO" (130/5шт) </t>
  </si>
  <si>
    <t xml:space="preserve">Переходник  аксиальный S16X20  "VER-PRO" (110/5шт) </t>
  </si>
  <si>
    <t xml:space="preserve">Переходник  аксиальный S16X25  "VER-PRO" (72/3шт) </t>
  </si>
  <si>
    <t xml:space="preserve">Переходник  аксиальный S20X25  "VER-PRO" (66/3шт) </t>
  </si>
  <si>
    <t xml:space="preserve">Переходник  аксиальный S20X20  "VER-PRO" (84/4шт) </t>
  </si>
  <si>
    <t xml:space="preserve">Переходник  аксиальный S25X25  "VER-PRO" (50/3шт) </t>
  </si>
  <si>
    <t xml:space="preserve">Переходник  аксиальный S32X32  "VER-PRO" (26/2шт) </t>
  </si>
  <si>
    <t xml:space="preserve">Уголок  аксиальный L20X1/2"M  "VER-PRO" (52/4шт) </t>
  </si>
  <si>
    <t xml:space="preserve">Уголок  аксиальный L20X3/4"M  "VER-PRO" (40/4шт) </t>
  </si>
  <si>
    <t xml:space="preserve">Уголок  аксиальный L25X3/4"M  "VER-PRO" (30/3шт) </t>
  </si>
  <si>
    <t xml:space="preserve">Уголок  аксиальный L16X16  "VER-PRO" (75/5шт) </t>
  </si>
  <si>
    <t xml:space="preserve">Уголок  аксиальный L25X25  "VER-PRO" (30/3шт) </t>
  </si>
  <si>
    <t xml:space="preserve">Уголок  аксиальный L32X32  "VER-PRO" (16/2шт) </t>
  </si>
  <si>
    <t xml:space="preserve">Тройник аксиальный Т16X1/2"FX16  "VER-PRO" (48/4шт) </t>
  </si>
  <si>
    <t xml:space="preserve">Тройник  аксиальный Т20X1/2"FX20  "VER-PRO" (30/3шт) </t>
  </si>
  <si>
    <t xml:space="preserve">Тройник  аксиальный Т20X3/4"FX20  "VER-PRO" (30/3шт) </t>
  </si>
  <si>
    <t xml:space="preserve">Тройник  аксиальный Т16X16X16  "VER-PRO" (60/4шт) </t>
  </si>
  <si>
    <t xml:space="preserve">Тройник  аксиальный Т20X20X20  "VER-PRO" (36/3шт) </t>
  </si>
  <si>
    <t xml:space="preserve">Тройник  аксиальный Т25X20X25  "VER-PRO" (27/3шт) </t>
  </si>
  <si>
    <t xml:space="preserve">Тройник  аксиальный Т25X25X25  "VER-PRO" (24/3шт) </t>
  </si>
  <si>
    <t xml:space="preserve">Тройник  аксиальный Т32X25X32  "VER-PRO" (12/1шт) </t>
  </si>
  <si>
    <t xml:space="preserve">Тройник  аксиальный Т32X20X32  "VER-PRO" (16/1шт) </t>
  </si>
  <si>
    <t xml:space="preserve">Переходник  аксиальный с накидной гайкой Ф16X3/4"F  "VER-PRO" (75/5шт) </t>
  </si>
  <si>
    <t xml:space="preserve">Переходник  аксиальный с накидной гайкой Ф20X1/2"F  "VER-PRO" (80/4шт) </t>
  </si>
  <si>
    <t>Переходник  аксиальный с накидной гайкой Ф20X3/4"F  "VER-PRO" (72/4шт)</t>
  </si>
  <si>
    <t xml:space="preserve">Переходник  аксиальный с накидной гайкой Ф25X3/4"F  "VER-PRO" (54/3шт) </t>
  </si>
  <si>
    <t xml:space="preserve">Переходник  аксиальный с накидной гайкой Ф25X1"F  "VER-PRO" (36/3шт) </t>
  </si>
  <si>
    <t xml:space="preserve">Уголок  аксиальный с креплением ZL20X1/2"F  "VER-PRO" (36/4шт) </t>
  </si>
  <si>
    <t xml:space="preserve">Уголок  аксиальный с креплением ZL20X3/4"F  "VER-PRO" (36/4шт) </t>
  </si>
  <si>
    <t xml:space="preserve">Пресс соединитель S26X1"F  "ViEiR" (100/5шт) </t>
  </si>
  <si>
    <t xml:space="preserve">Пресс соединитель S20X26  "ViEiR" (100/5шт) </t>
  </si>
  <si>
    <t xml:space="preserve">Пресс соединитель S26X26  "ViEiR" (100/5шт) </t>
  </si>
  <si>
    <t xml:space="preserve">Пресс тройник T20X20X20  "ViEiR" (100/5шт) </t>
  </si>
  <si>
    <t xml:space="preserve">Пресс тройник T26X26X26  "ViEiR" (50/5шт) </t>
  </si>
  <si>
    <t xml:space="preserve">Пресс тройник T26X20X26  "ViEiR" (50/5шт) </t>
  </si>
  <si>
    <t xml:space="preserve"> Клипса для теплого пола"VIEIR"</t>
  </si>
  <si>
    <t>VRU16</t>
  </si>
  <si>
    <t xml:space="preserve"> Клипса для теплого пола ф16 "VIEIR"(1760/80шт)</t>
  </si>
  <si>
    <t>VRU20</t>
  </si>
  <si>
    <t xml:space="preserve"> Клипса для теплого пола ф20 "VIEIR"(1100/50шт)</t>
  </si>
  <si>
    <t>Соединитель прямой с переходом на наружную резьбу18×3/4"  "VER-PRO"   (60/5шт)</t>
  </si>
  <si>
    <t xml:space="preserve">Фитинги уголок VIEIR 1/2"F * 1/2"M хром(200/12шт) </t>
  </si>
  <si>
    <t xml:space="preserve">Фитинги уголок VIEIR 3/4"F * 3/4"M хром(96/8шт) </t>
  </si>
  <si>
    <t xml:space="preserve">Уголок  аксиальный L16X1/2"F  "VER-PRO" (60/5шт) </t>
  </si>
  <si>
    <t xml:space="preserve">Уголок  аксиальный L20X1/2"F  "VER-PRO" (48/4шт) </t>
  </si>
  <si>
    <t xml:space="preserve">Уголок  аксиальный L20X3/4"F  "VER-PRO" (36/4шт) </t>
  </si>
  <si>
    <t xml:space="preserve">Уголок  аксиальный L25X3/4"F  "VER-PRO" (30/3шт) </t>
  </si>
  <si>
    <t xml:space="preserve">Уголок  аксиальный L25X1"F  "VER-PRO" (24/3шт) </t>
  </si>
  <si>
    <t xml:space="preserve">Уголок  аксиальный L32X1"F  "VER-PRO" (16/2шт) </t>
  </si>
  <si>
    <t xml:space="preserve">Уголок  аксиальный L16X3/4"M  "VER-PRO" (60/5шт) </t>
  </si>
  <si>
    <t xml:space="preserve">Муфта 40мм БЕЛЫЙ "ViEiR" (280/20шт) </t>
  </si>
  <si>
    <t xml:space="preserve">П/П Американка 63 х 2"F  "ViEiR" (30/2шт) </t>
  </si>
  <si>
    <t xml:space="preserve">П/П Американка 20 х 1/2"M  "ViEiR" (300/20шт) </t>
  </si>
  <si>
    <t xml:space="preserve">П/П Американка 25 х 1/2"M "ViEiR" (180/15шт) </t>
  </si>
  <si>
    <t xml:space="preserve">П/П Американка 25 х 3/4"M  "ViEiR" (200/20шт) </t>
  </si>
  <si>
    <t xml:space="preserve">П/П Американка 25 х 1"M  "ViEiR" (150/15шт) </t>
  </si>
  <si>
    <t xml:space="preserve">П/П Американка 32 х 11/4"M "ViEiR" (80/8шт) </t>
  </si>
  <si>
    <t xml:space="preserve">П/П Американка 50 х 11/2"M  "ViEiR" (50/4шт) </t>
  </si>
  <si>
    <t xml:space="preserve">П/П Американка 63 х 2"M  "ViEiR" (30/2шт) </t>
  </si>
  <si>
    <t xml:space="preserve">П/П Американка разъёмная 20x20（ПАЙКА - ПАЙКА ） "ViEiR" (240/20шт) </t>
  </si>
  <si>
    <t xml:space="preserve">П/П Американка разъёмная 25x25（ПАЙКА - ПАЙКА ） "ViEiR" (150/15шт) </t>
  </si>
  <si>
    <t xml:space="preserve">П/П Американка разъёмная 32x32 （ПАЙКА - ПАЙКА ） "ViEiR" (100/10шт) </t>
  </si>
  <si>
    <t xml:space="preserve">Муфта комбинированная с накидной гайкой 20 х 1/2"F "ViEiR" (360/30шт) </t>
  </si>
  <si>
    <t xml:space="preserve">Муфта комбинированная с накидной гайкой 20 х 3/4"F "ViEiR" (280/20шт) </t>
  </si>
  <si>
    <t xml:space="preserve">Муфта комбинированная с накидной гайкой 25 х 1/2"F "ViEiR" (320/20шт) </t>
  </si>
  <si>
    <t xml:space="preserve">Уголок комбинированный с накидной гайкой 20 х 1/2"F "ViEiR" (300/20шт) </t>
  </si>
  <si>
    <t xml:space="preserve">Уголок комбинированный с накидной гайкой 20 х 3/4"F "ViEiR" (240/15шт) </t>
  </si>
  <si>
    <t xml:space="preserve">Уголок комбинированный с накидной гайкой 25 х 1/2"F "ViEiR" (200/20шт) </t>
  </si>
  <si>
    <t xml:space="preserve">Уголок комбинированный с накидной гайкой 25 х 3/4"F "ViEiR" (180/15шт) </t>
  </si>
  <si>
    <t xml:space="preserve">Кран шаровой 25мм "ViEiR" (100/5шт) </t>
  </si>
  <si>
    <t xml:space="preserve">Кран шаровой 32мм "ViEiR" (70/5шт) </t>
  </si>
  <si>
    <t xml:space="preserve">Кран шаровой 40мм "ViEiR" (36/2шт) </t>
  </si>
  <si>
    <t xml:space="preserve">Кран шаровой 50мм "ViEiR" (20/1шт) </t>
  </si>
  <si>
    <t xml:space="preserve">Кран шаровой разборный 20 х 1/2" ПРЯМОЙ "ViEiR" (100/1шт) </t>
  </si>
  <si>
    <t xml:space="preserve">Кран шаровой разборный 25 х 3/4" ПРЯМОЙ "ViEiR" (90/1шт) </t>
  </si>
  <si>
    <t xml:space="preserve">Кран шаровой разборный 20 х 1/2" УГЛОВОЙ "ViEiR" (100/1шт) </t>
  </si>
  <si>
    <t xml:space="preserve">Кран шаровой разборный 25 х 3/4" УГЛОВОЙ "ViEiR" (80/1шт) </t>
  </si>
  <si>
    <t xml:space="preserve">Муфта прямая комбинированная 20 х 3/4"F  "ViEiR" (340/20шт) </t>
  </si>
  <si>
    <t xml:space="preserve">Муфта прямая комбинированная 25 х 1/2"F  "ViEiR" (270/30шт) </t>
  </si>
  <si>
    <t xml:space="preserve">Муфта прямая комбинированная 25 х 3/4"F  "ViEiR" (220/20шт) </t>
  </si>
  <si>
    <t xml:space="preserve">Муфта прямая комбинированная 25 х 1"F  "ViEiR" (180/15шт) </t>
  </si>
  <si>
    <t xml:space="preserve">Муфта прямая комбинированная 32 х 1/2"F  "ViEiR" (240/20шт) </t>
  </si>
  <si>
    <t xml:space="preserve">Муфта прямая комбинированная 32 х 3/4"F  "ViEiR" (225/15шт) </t>
  </si>
  <si>
    <t xml:space="preserve">Муфта прямая комбинированная 32 х 11/4"F  "ViEiR" (88/8шт) </t>
  </si>
  <si>
    <t xml:space="preserve">Муфта прямая комбинированная 40 х 11/4"F  "ViEiR" (84/6шт) </t>
  </si>
  <si>
    <t xml:space="preserve">Муфта прямая комбинированная 50 х 11/2"F  "ViEiR" (55/5шт) </t>
  </si>
  <si>
    <t xml:space="preserve">Муфта прямая комбинированная 63 х 2"F  "ViEiR" (40/4шт) </t>
  </si>
  <si>
    <t xml:space="preserve">Муфта прямая комбинированная 20 х 1/2"M  "ViEiR" (360/30шт) </t>
  </si>
  <si>
    <t xml:space="preserve">Муфта прямая комбинированная 20 х 3/4"M  "ViEiR" (260/20шт) </t>
  </si>
  <si>
    <t xml:space="preserve">Муфта прямая комбинированная 25 х 1/2"M  "ViEiR" (260/20шт) </t>
  </si>
  <si>
    <t xml:space="preserve">Муфта прямая комбинированная 25 х 3/4"M  "ViEiR" (180/20шт) </t>
  </si>
  <si>
    <t xml:space="preserve">Муфта прямая комбинированная 32 х 1/2"M  "ViEiR" (225/15шт) </t>
  </si>
  <si>
    <t xml:space="preserve">Муфта прямая комбинированная 40 х 11/4"M  "ViEiR" (60/5шт) </t>
  </si>
  <si>
    <t xml:space="preserve">Муфта прямая комбинированная 50 х 11/2"M  "ViEiR" (48/4шт) </t>
  </si>
  <si>
    <t xml:space="preserve">Муфта прямая комбинированная 63х 2"M  "ViEiR" (36/2шт) </t>
  </si>
  <si>
    <t xml:space="preserve">Уголок L20 х 1/2"M "ViEiR" (260/20шт) </t>
  </si>
  <si>
    <t xml:space="preserve">Уголок L25 х 1/2"M "ViEiR" (200/20шт) </t>
  </si>
  <si>
    <t xml:space="preserve">Уголок L25 х 3/4"M "ViEiR" (150/15шт) </t>
  </si>
  <si>
    <t xml:space="preserve">Уголок L32 х 1"M "ViEiR" (90/6шт) </t>
  </si>
  <si>
    <t xml:space="preserve">Тройник переходной комбинированный 20 х 1/2"F x 20 "ViEiR" (220/20шт) </t>
  </si>
  <si>
    <t xml:space="preserve">Тройник переходной комбинированный 20 х 3/4"F x 20 "ViEiR" (180/15шт) </t>
  </si>
  <si>
    <t xml:space="preserve">Тройник переходной комбинированный 32 х 3/4"F x 32 "ViEiR" (100/5шт) </t>
  </si>
  <si>
    <t xml:space="preserve">Тройник переходной комбинированный 32 х 1"F x 32 "ViEiR" (80/5шт) </t>
  </si>
  <si>
    <t xml:space="preserve">Тройник переходной комбинированный 40 х 1/2"F x 40 "ViEiR" (88/8шт) </t>
  </si>
  <si>
    <t xml:space="preserve">Тройник переходной комбинированный 40 х 3/4"F x 40 "ViEiR" (72/5шт) </t>
  </si>
  <si>
    <t xml:space="preserve">Тройник переходной комбинированный 40 х 1"F x 40 "ViEiR" (60/5шт) </t>
  </si>
  <si>
    <t xml:space="preserve">Тройник переходной комбинированный 32 х 1"M x 32 "ViEiR" (80/5шт) </t>
  </si>
  <si>
    <t xml:space="preserve">Муфта 20X1/2"F "VER-PRO" (120/5шт) </t>
  </si>
  <si>
    <t xml:space="preserve">Муфта 32X11/4"F "VER-PRO" (60/2шт) </t>
  </si>
  <si>
    <t xml:space="preserve">Муфта 32X11/4"M "VER-PRO" (60/2шт) </t>
  </si>
  <si>
    <t xml:space="preserve">Муфта 20X3/4"F "VER-PRO" (120/5шт) </t>
  </si>
  <si>
    <t xml:space="preserve">Муфта 25X25 "VER-PRO" (60/5шт) </t>
  </si>
  <si>
    <t xml:space="preserve">Муфта 32X32 "VER-PRO" (30/5шт) </t>
  </si>
  <si>
    <t xml:space="preserve">Муфта 20X15 "VER-PRO" (100/5шт) </t>
  </si>
  <si>
    <t xml:space="preserve">Муфта 25X15 "VER-PRO" (90/5шт) </t>
  </si>
  <si>
    <t xml:space="preserve">Муфта 25X20 "VER-PRO" (70/5шт) </t>
  </si>
  <si>
    <t xml:space="preserve">Тройник 25X1/2FX25 "VER-PRO" (30/3шт) </t>
  </si>
  <si>
    <t>Переходник S1 1/4 г * 1/2 ш НИКЕЛЬ "ViEiR" (100/5шт)</t>
  </si>
  <si>
    <t>Переходник S1 1/2 г * 3/4 ш  НИКЕЛЬ "ViEiR" (80/5шт)</t>
  </si>
  <si>
    <t>Переходник S1 1/2 г * 1 1/4 ш  НИКЕЛЬ "ViEiR" (75/5шт)</t>
  </si>
  <si>
    <t>Муфта НИКЕЛЬ S1 1/4 г * 3/4 г "ViEiR" (100/10шт)</t>
  </si>
  <si>
    <t>Муфта НИКЕЛЬ S11/2 г * 3/4 г"ViEiR"  (60/5шт)</t>
  </si>
  <si>
    <t>Муфта НИКЕЛЬ S1 г * 1 г"ViEiR"  (120/10шт)</t>
  </si>
  <si>
    <t>Муфта НИКЕЛЬ S1 1/4 г * 1 1/4 г"ViEiR"  (50/5шт)</t>
  </si>
  <si>
    <t>Уголок  НИКЕЛЬ L 3/4 г * 3/4 г "ViEiR"(120/10шт)</t>
  </si>
  <si>
    <t>Уголок  НИКЕЛЬ L1/2 ш * 3/4 г "ViEiR"(120/10шт)</t>
  </si>
  <si>
    <t>Уголок  НИКЕЛЬ L3/4 ш * 1 г "ViEiR"(60/5шт)</t>
  </si>
  <si>
    <t>Уголок  НИКЕЛЬ L11/2ш * 11/2г "ViEiR"(22/2шт)</t>
  </si>
  <si>
    <t>Тройник НИКЕЛЬ T1/2ш*1/2ш*1/2ш "ViEiR"(100/5шт)</t>
  </si>
  <si>
    <t>Тройник НИКЕЛЬ T1ш*1ш*1ш "ViEiR"(30/5шт)</t>
  </si>
  <si>
    <t>Тройник НИКЕЛЬ T3/4г*1/2г*3/4г "ViEiR"(80/10шт)</t>
  </si>
  <si>
    <t>Тройник НИКЕЛЬ T11/4г*3/4г*11/4г "ViEiR"(30/2шт)</t>
  </si>
  <si>
    <t>Футорка НИКЕЛЬ BX 3/8 ш * 1/4 г(700/20шт)</t>
  </si>
  <si>
    <t>Футорка НИКЕЛЬ BX 3/4 ш * 1/2 г "ViEiR"(360/20шт)</t>
  </si>
  <si>
    <t>Футорка НИКЕЛЬ BX 1 1/2 ш * 1/2 г(80/5шт)</t>
  </si>
  <si>
    <t>Футорка НИКЕЛЬ BX 1 1/2 ш * 3/4 г(80/5шт)</t>
  </si>
  <si>
    <t>Футорка НИКЕЛЬ BX 1 1/2 ш * 1 г "ViEiR"(100/5шт)</t>
  </si>
  <si>
    <t>Футорка НИКЕЛЬ BX 2 ш * 3/4 г "ViEiR"(50/5шт)</t>
  </si>
  <si>
    <t>Заглушка НИКЕЛЬ DT1 1/4 ш "ViEiR"(150/5шт)</t>
  </si>
  <si>
    <t>Заглушка НИКЕЛЬ GM 3/4 г "ViEiR"(360/20шт)</t>
  </si>
  <si>
    <t xml:space="preserve"> Американка прямая  КОНУСНАЯ НИКЕЛЬ - S2F*2M "ViEiR"(16/1шт)</t>
  </si>
  <si>
    <t xml:space="preserve"> Американка прямая под прокладку  НИКЕЛЬ - S1 1/4F*1 1/4M "ViEiR"(30/5шт)</t>
  </si>
  <si>
    <t xml:space="preserve"> Американка прямая под прокладку НИКЕЛЬ - S2F*2M "ViEiR"(16/1шт)</t>
  </si>
  <si>
    <t>Крестовина НИКЕЛЬ 1г*1г*1г*1г "ViEiR" (30/3шт)</t>
  </si>
  <si>
    <t>Удлинитель латунный 1/2" 15  мм  "ViEiR" (450/10шт)</t>
  </si>
  <si>
    <t>Удлинитель латунный 1/2" 60  мм "ViEiR" (150/5шт)</t>
  </si>
  <si>
    <t>Удлинитель латунный 1/2" 70  мм "ViEiR" (200/5шт)</t>
  </si>
  <si>
    <t>Удлинитель латунный 1/2" 80  мм "ViEiR" (160/5шт)</t>
  </si>
  <si>
    <t>Удлинитель латунный  3/4" 10  мм "ViEiR" (350/10шт)</t>
  </si>
  <si>
    <t>Удлинитель латунный 3/4" 15  мм  "ViEiR" (320/10шт)</t>
  </si>
  <si>
    <t>Удлинитель латунный 3/4" 20  мм  "ViEiR" (320/10шт)</t>
  </si>
  <si>
    <t>Удлинитель латунный 3/4" 25  мм "ViEiR"(240/10шт)</t>
  </si>
  <si>
    <t>Удлинитель латунный 3/4" 30  мм "ViEiR" (200/10шт)</t>
  </si>
  <si>
    <t>Удлинитель латунный 3/4" 50 мм "ViEiR" (160/10шт)</t>
  </si>
  <si>
    <t>Удлинитель латунный 3/4" 40  мм "ViEiR" (160/10шт)</t>
  </si>
  <si>
    <t>Удлинитель латунный 3/4" 60  мм "ViEiR" (120/10шт)</t>
  </si>
  <si>
    <t>Удлинитель латунный 3/4" 70  мм "ViEiR" (80/5шт)</t>
  </si>
  <si>
    <t>Удлинитель латунный3/4" 80  мм "ViEiR" (80/5шт)</t>
  </si>
  <si>
    <t>Удлинитель латунный 3/4" 90  мм "ViEiR" (80/5шт)</t>
  </si>
  <si>
    <t>Удлинитель латунный 3/4"100 мм "ViEiR" (80/5шт)</t>
  </si>
  <si>
    <t>Удлинитель латунный  1" 10  мм "ViEiR" (250/10шт)</t>
  </si>
  <si>
    <t>Удлинитель латунный 1" 15  мм  "ViEiR" (220/10шт)</t>
  </si>
  <si>
    <t>Удлинитель латунный 1" 20  мм  "ViEiR" (200/10шт)</t>
  </si>
  <si>
    <t>Удлинитель латунный 1" 25  мм "ViEiR" (180/10шт)</t>
  </si>
  <si>
    <t>Удлинитель латунный 1" 30  мм "ViEiR" (160/10шт)</t>
  </si>
  <si>
    <t>Удлинитель латунный 1" 40  мм "ViEiR" (140/10шт)</t>
  </si>
  <si>
    <t>Удлинитель латунный 1" 50 мм "ViEiR" (120/5шт)</t>
  </si>
  <si>
    <t>Удлинитель латунный 1" 60  мм "ViEiR" (100/5шт)</t>
  </si>
  <si>
    <t>Удлинитель латунный 1" 70  мм "ViEiR" (80/5шт)</t>
  </si>
  <si>
    <t>Удлинитель латунный 1" 80  мм "ViEiR" (80/5шт)</t>
  </si>
  <si>
    <t>Удлинитель латунный 1" 90  мм "ViEiR" (70/5шт)</t>
  </si>
  <si>
    <t>Удлинитель латунный 1"100 мм "ViEiR" (60/5шт)</t>
  </si>
  <si>
    <t>Удлинитель латунный  Сгон  1/2" 200 мм "ViEiR" (110/5шт)</t>
  </si>
  <si>
    <t>Ниппель переходной S 1/2ш *3/8ш "ViEiR" (550/10шт)</t>
  </si>
  <si>
    <t>Ниппель переходной S 1/2ш *3/4ш "ViEiR" (300/20шт)</t>
  </si>
  <si>
    <t>Ниппель переходной S 11/4ш * 1ш "ViEiR" (100/10шт)</t>
  </si>
  <si>
    <t>Ниппель переходной  S2ш *11/2ш "ViEiR" (50/5шт)</t>
  </si>
  <si>
    <t>Ниппель S11/4ш* 11/4ш "ViEiR"(80/5шт)</t>
  </si>
  <si>
    <t>Муфта S2 г * 1 1/2 г"ViEiR"(40/2шт)</t>
  </si>
  <si>
    <t>Уголок L3/4 ш * 1 г "ViEiR"(60/5шт)</t>
  </si>
  <si>
    <t>УголокL 3/4 г * 3/4 г "ViEiR"(120/10шт)</t>
  </si>
  <si>
    <t>Уголок L3/4 г * 1/2 г "ViEiR"(120/10шт)</t>
  </si>
  <si>
    <t>Уголок L1 г * 3/4 г "ViEiR"(60/5шт)</t>
  </si>
  <si>
    <t>Уголок L3/4 г * 3/4 ш "ViEiR"(120/10шт)</t>
  </si>
  <si>
    <t>Уголок L1/2 ш * 3/4 г "ViEiR"(120/10шт)</t>
  </si>
  <si>
    <t>Уголок L1 г * 1 ш "ViEiR"(60/5шт)</t>
  </si>
  <si>
    <t>Уголок L11/4ш * 11/4г "ViEiR"(30/5шт)</t>
  </si>
  <si>
    <t>Уголок L11/2ш * 11/2г "ViEiR"(22/2шт)</t>
  </si>
  <si>
    <t>Тройник   T2г*2г*2г (12/1шт)</t>
  </si>
  <si>
    <t>Тройник T3/4г*1/2г*3/4г "ViEiR"(80/10шт)</t>
  </si>
  <si>
    <t>Футорка BX 1 1/4 ш * 1/2 г "ViEiR"(120/10шт)</t>
  </si>
  <si>
    <t xml:space="preserve"> Американка  S3/4F*3/4F"ViEiR"(70/5шт)</t>
  </si>
  <si>
    <t xml:space="preserve"> Американка  S1/2M*1/2M"ViEiR"(120/10шт)</t>
  </si>
  <si>
    <t xml:space="preserve"> Американка  S3/4M*3/4M"ViEiR"(100/5шт)</t>
  </si>
  <si>
    <t>Заглушка DT1 1/4 ш "ViEiR"(150/10шт)</t>
  </si>
  <si>
    <t>Контргайка без бортики DF-1г "VIEIR" (400/10шт)</t>
  </si>
  <si>
    <t xml:space="preserve">Врезка для бочки 1/2" "VIEIR"(200/5шт) </t>
  </si>
  <si>
    <t xml:space="preserve">Врезка для бочки 3/4" "VIEIR"(150/5шт) </t>
  </si>
  <si>
    <t>Штуцер 1 1/2" ш x 40латунь"ViEiR" (60/5шт)</t>
  </si>
  <si>
    <t xml:space="preserve">Штуцер разъёмный "VIEIR" 3/4*(125/10пар) </t>
  </si>
  <si>
    <t>VRG850-24</t>
  </si>
  <si>
    <t>VRG1000-24</t>
  </si>
  <si>
    <t>VR3.5J-370/45</t>
  </si>
  <si>
    <t>VR3.5J-450/65</t>
  </si>
  <si>
    <t>VR3.5J-550/81</t>
  </si>
  <si>
    <t>VR3.5J-750/97</t>
  </si>
  <si>
    <t>VR3.5J-900/110</t>
  </si>
  <si>
    <t>VR3.5J-1100/139</t>
  </si>
  <si>
    <t>Регуляторы давления "VER-PRO"</t>
  </si>
  <si>
    <t>VP53</t>
  </si>
  <si>
    <t>Регулятор давления ( РЕДУКТОР) 1/2  "VER-PRO" (20шт)</t>
  </si>
  <si>
    <t>Гаситель гидроудара"VER-PRO"</t>
  </si>
  <si>
    <t>VP54</t>
  </si>
  <si>
    <t>Гаситель гидроудара"VER-PRO"1/2 (60шт)</t>
  </si>
  <si>
    <t>VP162</t>
  </si>
  <si>
    <t>VP163</t>
  </si>
  <si>
    <t>VER831</t>
  </si>
  <si>
    <t xml:space="preserve"> Универсальный ступенчатый ключ с трещоткой(20/1шт)</t>
  </si>
  <si>
    <t>VR1152</t>
  </si>
  <si>
    <t>VR1151</t>
  </si>
  <si>
    <t>Байпас тупиковый c перепускным клапаном (30/1шт)</t>
  </si>
  <si>
    <t>Удлинитель никелированный 1/2"-10мм (350шт)</t>
  </si>
  <si>
    <t xml:space="preserve">SA10-NZ </t>
  </si>
  <si>
    <t xml:space="preserve"> Удлинитель никелированный 1/2"-15мм (350шт)</t>
  </si>
  <si>
    <t>SA15-NZ</t>
  </si>
  <si>
    <t xml:space="preserve"> Удлинитель никелированный 1/2"-20мм (350шт)</t>
  </si>
  <si>
    <t>SA20-NZ</t>
  </si>
  <si>
    <t xml:space="preserve"> Удлинитель никелированный 1/2"-25мм (260шт)</t>
  </si>
  <si>
    <t>SA25-NZ</t>
  </si>
  <si>
    <t xml:space="preserve"> Удлинитель никелированный 1/2"-30мм (240шт)</t>
  </si>
  <si>
    <t>SA30-NZ</t>
  </si>
  <si>
    <t xml:space="preserve"> Удлинитель никелированный 1/2"-40мм (200шт)</t>
  </si>
  <si>
    <t>SA40-NZ</t>
  </si>
  <si>
    <t xml:space="preserve"> Удлинитель никелированный 1/2"-50мм (160шт)</t>
  </si>
  <si>
    <t>SA50-NZ</t>
  </si>
  <si>
    <t xml:space="preserve"> Удлинитель никелированный 1/2"-70мм (120шт)</t>
  </si>
  <si>
    <t>SA70-NZ</t>
  </si>
  <si>
    <t xml:space="preserve"> Удлинитель никелированный 1/2"-80мм (120шт)</t>
  </si>
  <si>
    <t>SA80-NZ</t>
  </si>
  <si>
    <t xml:space="preserve"> Удлинитель никелированный 1/2"-90мм (100шт)</t>
  </si>
  <si>
    <t>SA90-NZ</t>
  </si>
  <si>
    <t xml:space="preserve"> Удлинитель никелированный 1/2"-100мм (100шт)</t>
  </si>
  <si>
    <t>SA100-NZ</t>
  </si>
  <si>
    <t>Байпас коллекторный с перепускным клапаном (30/1шт)</t>
  </si>
  <si>
    <t>Фильтр поворотный механической очистки с манометром "VER-PRO"(12/1шт)</t>
  </si>
  <si>
    <t>Фильтр механической очистки с манометром "VER-PRO" (12/1шт)</t>
  </si>
  <si>
    <t>SA60-NZ</t>
  </si>
  <si>
    <t>Удлинители никелированные "VIEIR"</t>
  </si>
  <si>
    <t>VP224-03</t>
  </si>
  <si>
    <t>VP224-01</t>
  </si>
  <si>
    <t>VP224-02</t>
  </si>
  <si>
    <t>VR33FMK-3N</t>
  </si>
  <si>
    <t>3BAR    Предохранительный  клапан 1/2"гх1/2"ш красный "ViEiR" НИКЕЛЬ"(100/1шт)</t>
  </si>
  <si>
    <t>AQ1123N</t>
  </si>
  <si>
    <t>DL30A</t>
  </si>
  <si>
    <t>DL40A</t>
  </si>
  <si>
    <t>Душевой лоток под плитку - 300 мм "VIEIR" (4шт)</t>
  </si>
  <si>
    <t>Душевой лоток под плитку - 400 мм "VIEIR" (4шт)</t>
  </si>
  <si>
    <t>(Бабочка) С американкой "VER-PRO"</t>
  </si>
  <si>
    <t>Кран шаровый с американкой 1/2"  "VER-PRO" (56шт)</t>
  </si>
  <si>
    <t>Кран шаровый с американкой 3/4""VER-PRO" (40шт)</t>
  </si>
  <si>
    <t>Кран шаровый с американкой1" "VER-PRO" (24шт)</t>
  </si>
  <si>
    <t>VER8A</t>
  </si>
  <si>
    <t>VER9C</t>
  </si>
  <si>
    <t>VER9A</t>
  </si>
  <si>
    <r>
      <rPr>
        <b/>
        <sz val="11"/>
        <color theme="1"/>
        <rFont val="Times New Roman"/>
        <family val="1"/>
        <charset val="204"/>
      </rPr>
      <t>от​ ​ 5 000​ до​ 15 000​ долларов</t>
    </r>
    <r>
      <rPr>
        <sz val="11"/>
        <color theme="1"/>
        <rFont val="Times New Roman"/>
        <family val="1"/>
        <charset val="204"/>
      </rPr>
      <t xml:space="preserve"> -     </t>
    </r>
    <r>
      <rPr>
        <b/>
        <sz val="11"/>
        <color rgb="FFFF0000"/>
        <rFont val="Korataki"/>
        <charset val="204"/>
      </rPr>
      <t>скидка​ 20%​</t>
    </r>
    <r>
      <rPr>
        <sz val="11"/>
        <color theme="1"/>
        <rFont val="Times New Roman"/>
        <family val="1"/>
        <charset val="204"/>
      </rPr>
      <t xml:space="preserve">
</t>
    </r>
    <r>
      <rPr>
        <b/>
        <sz val="11"/>
        <color theme="1"/>
        <rFont val="Times New Roman"/>
        <family val="1"/>
        <charset val="204"/>
      </rPr>
      <t xml:space="preserve"> от​ 15 000​ до​ 40 000​ долларов</t>
    </r>
    <r>
      <rPr>
        <sz val="11"/>
        <color theme="1"/>
        <rFont val="Times New Roman"/>
        <family val="1"/>
        <charset val="204"/>
      </rPr>
      <t xml:space="preserve"> -    </t>
    </r>
    <r>
      <rPr>
        <b/>
        <sz val="11"/>
        <color rgb="FFFF0000"/>
        <rFont val="Korataki"/>
        <charset val="204"/>
      </rPr>
      <t>скидка​ 23%​</t>
    </r>
    <r>
      <rPr>
        <b/>
        <sz val="11"/>
        <color theme="1"/>
        <rFont val="Times New Roman"/>
        <family val="1"/>
        <charset val="204"/>
      </rPr>
      <t xml:space="preserve"> ​</t>
    </r>
    <r>
      <rPr>
        <sz val="11"/>
        <color theme="1"/>
        <rFont val="Times New Roman"/>
        <family val="1"/>
        <charset val="204"/>
      </rPr>
      <t xml:space="preserve">
  </t>
    </r>
    <r>
      <rPr>
        <b/>
        <sz val="11"/>
        <color theme="1"/>
        <rFont val="Times New Roman"/>
        <family val="1"/>
        <charset val="204"/>
      </rPr>
      <t xml:space="preserve"> от​ 40 ​000​ до​ 100 000​ долларов - </t>
    </r>
    <r>
      <rPr>
        <b/>
        <sz val="11"/>
        <color rgb="FFFF0000"/>
        <rFont val="Korataki"/>
        <charset val="204"/>
      </rPr>
      <t>скидка​ 25%</t>
    </r>
  </si>
  <si>
    <t>Канализационный насос 300ВТ"VIEIR" (3/1шт)</t>
  </si>
  <si>
    <t>Канализационный насос 400ВТ"VIEIR" (3/1шт)</t>
  </si>
  <si>
    <t>Канализационный насос 500ВТ"VIEIR" (3/1шт)</t>
  </si>
  <si>
    <t>Канализационный насос 600ВТ"VIEIR" (3/1шт)</t>
  </si>
  <si>
    <t xml:space="preserve">Крепления для мембранных баков"ViEiR(200/10шт)  </t>
  </si>
  <si>
    <t xml:space="preserve">Крепления для мембранных баков"ViEiR(100/10шт)  </t>
  </si>
  <si>
    <t>Хомут червячный 8-12мм  "ViEiR"(1800/100шт)</t>
  </si>
  <si>
    <t>Хомут червячный 10-16мм  "ViEiR"(1800/100шт)</t>
  </si>
  <si>
    <t>Хомут червячный 12-20мм  "ViEiR"(1200/100шт)</t>
  </si>
  <si>
    <t>Хомут червячный 16-27мм  "ViEiR"(1200/100шт)</t>
  </si>
  <si>
    <t>Хомут червячный 20-32мм  "ViEiR"(1200/100шт)</t>
  </si>
  <si>
    <t>Хомут червячный 25-40мм  "ViEiR"(800/100шт)</t>
  </si>
  <si>
    <t>Хомут червячный 30-45мм  "ViEiR"(800/100шт)</t>
  </si>
  <si>
    <t>Хомут червячный 32-50мм  "ViEiR"(800/100шт)</t>
  </si>
  <si>
    <t>Хомут червячный 40-60мм  "ViEiR"(800/100шт)</t>
  </si>
  <si>
    <t>Хомут червячный 50-70мм  "ViEiR"(400/50шт)</t>
  </si>
  <si>
    <t>Хомут червячный 60-80мм  "ViEiR"(400/50шт)</t>
  </si>
  <si>
    <t>Хомут червячный 70-90мм  "ViEiR"(400/50шт)</t>
  </si>
  <si>
    <t>Хомут червячный 80-100мм  "ViEiR"(400/50шт)</t>
  </si>
  <si>
    <t>Хомут червячный 90-110мм  "ViEiR"(400/50шт)</t>
  </si>
  <si>
    <t>Хомут червячный 100-120мм  "ViEiR"(400/50шт)</t>
  </si>
  <si>
    <t>Хомут червячный 110-130мм  "ViEiR"(400/50шт)</t>
  </si>
  <si>
    <t>Хомут червячный 120-140мм  "ViEiR"(400/50шт)</t>
  </si>
  <si>
    <t>Хомут червячный 130-150мм  "ViEiR"(200/25шт)</t>
  </si>
  <si>
    <t>Хомут червячный 140-160мм  "ViEiR"(200/25шт)</t>
  </si>
  <si>
    <t>Хомут червячный 12-22мм  "ViEiR"(1200/100шт)</t>
  </si>
  <si>
    <t xml:space="preserve"> Фильтр колбовый одноступенчатый ½ из нержавеющей стали (латунь) (10/1шт)</t>
  </si>
  <si>
    <t>Подводка угл. для стирал. машины 3/4" 500см г. г. "АКВАЛЮКС"(30/10шт)</t>
  </si>
  <si>
    <t>Подводка для воды  30см г. г.  "VER-PRO" (170/10шт)</t>
  </si>
  <si>
    <t>Подводка для воды  30см г. M.  "VER-PRO" (170/10шт)</t>
  </si>
  <si>
    <t>Подводка для воды  40см г. г.  "VER-PRO" (150/10шт)</t>
  </si>
  <si>
    <t>Подводка для воды  40см г. M.  "VER-PRO" (150/10шт)</t>
  </si>
  <si>
    <t>Подводка для воды  50см г. г.  "VER-PRO" (140/10шт)</t>
  </si>
  <si>
    <t>Подводка для воды  50см г. M.  "VER-PRO" (140/10шт)</t>
  </si>
  <si>
    <t>Подводка для воды  60см г. г.  "VER-PRO" (110/10шт)</t>
  </si>
  <si>
    <t>Подводка для воды  60см г. M.  "VER-PRO" (110/10шт)</t>
  </si>
  <si>
    <t>Подводка для воды  80см г. г.  "VER-PRO" (90/10шт)</t>
  </si>
  <si>
    <t>Подводка для воды  80см г. M.  "VER-PRO" (90/10шт)</t>
  </si>
  <si>
    <t>Подводка для воды  100см г. г.  "VER-PRO" (80/10шт)</t>
  </si>
  <si>
    <t>Подводка для воды  100см г. M.  "VER-PRO" (80/10шт)</t>
  </si>
  <si>
    <t>Подводка для воды  120см г. г.  "VER-PRO" (70/10шт)</t>
  </si>
  <si>
    <t>Подводка для воды  120см г. M.  "VER-PRO" (70/10шт)</t>
  </si>
  <si>
    <t>Подводка для воды  150см г. г.  "VER-PRO" (60/10шт)</t>
  </si>
  <si>
    <t>Подводка для воды  150см г. M.  "VER-PRO" (60/10шт)</t>
  </si>
  <si>
    <t>Подводка для воды 20см г. г.  "АКВАЛЮКС"   (150/10шт)</t>
  </si>
  <si>
    <t>Подводка для воды 20см г. ш. "АКВАЛЮКС"  (150/10шт)</t>
  </si>
  <si>
    <t>Кран шаровой с американкой 1/2 "усилен.ЖЕЛТЫЙ"ViEiR"(120/12шт)</t>
  </si>
  <si>
    <t>Кран - букса для смесители 20 ШЛИЦОВ - 1 "VIEIR" (360/1шт)</t>
  </si>
  <si>
    <t xml:space="preserve">Отражатель для смесителя 1/2  НЕРЖЕАВЕЙКА"VIEIR"(720/60шт)        </t>
  </si>
  <si>
    <t xml:space="preserve">Отражатель для смесителя 3/4  НЕРЖЕАВЕЙКА"VIEIR"(720/60шт)        </t>
  </si>
  <si>
    <t xml:space="preserve">Отражатель для смесителя 1  НЕРЖЕАВЕЙКА"VIEIR"(720/60шт)        </t>
  </si>
  <si>
    <t xml:space="preserve">Отражатель глубокий 1/2 ЛАТУНЬ "VIEIR"(640/40шт)        </t>
  </si>
  <si>
    <t xml:space="preserve">Отражатель глубокий 3/4 ЛАТУНЬ "VIEIR"(640/40шт)     </t>
  </si>
  <si>
    <t xml:space="preserve">Отражатель глубокий  1"  ЛАТУНЬ "VIEIR"(640/40шт)      </t>
  </si>
  <si>
    <t>Отражатель разъемный  3/4"  ЛАТУНЬ"VIEIR" (1280/240шт)</t>
  </si>
  <si>
    <t xml:space="preserve">Отражатель для крана 1/2"VIEIR"(1000/100шт)        </t>
  </si>
  <si>
    <t xml:space="preserve">Отражатель для крана 3/4"VIEIR"(1000/100шт)        </t>
  </si>
  <si>
    <t xml:space="preserve">Отражатель для крана 1"VIEIR"(1000/100шт)        </t>
  </si>
  <si>
    <t xml:space="preserve">Крепление без кольца (200/10шт)  "ViEiR"   </t>
  </si>
  <si>
    <t>Кран для полотенцесушителя 1/2M*1/2M " VIEIR"(60/2шт)</t>
  </si>
  <si>
    <t>Кран для полотенцесушителя 1/2M*3/4F " VIEIR"(60/2шт)</t>
  </si>
  <si>
    <t>Кран для полотенцесушителя 1/2M*3/4F" VIEIR"(60/2шт)</t>
  </si>
  <si>
    <t xml:space="preserve"> Кран для полотенцесушителя 1/2M*3/4F" VIEIR"(60/2шт)</t>
  </si>
  <si>
    <t>Кран для полотенцесушителя 1/2F*1F " VIEIR"(60/2шт)</t>
  </si>
  <si>
    <t>Кран для полотенцесушителя 3/4F*1F " VIEIR"(60/2шт)</t>
  </si>
  <si>
    <t>Кран для полотенцесушителя 1/2M*1F " VIEIR"(60/2шт)</t>
  </si>
  <si>
    <t>Кран для полотенцесушителя 3/4M*1F " VIEIR"(60/2шт)</t>
  </si>
  <si>
    <t>Кран для полотенцесушителя 3/4F*1F" VIEIR"(60/2шт)</t>
  </si>
  <si>
    <t>Кран для полотенцесушителя 3/4M*1F" VIEIR"(60/2шт)</t>
  </si>
  <si>
    <t>Кран для полотенцесушителя 1/2F*1F" VIEIR"(60/2шт)</t>
  </si>
  <si>
    <t>Кран для ПС 1F*1F " VIEIR"(60/2шт)</t>
  </si>
  <si>
    <t>Кран для ПС 1/2F*1F " VIEIR"(60/2шт)</t>
  </si>
  <si>
    <t>Кран для ПС 3/4F*1F " VIEIR"(60/2шт)</t>
  </si>
  <si>
    <t>Кран для ПС 1/2M*1F " VIEIR"(60/2шт)</t>
  </si>
  <si>
    <t>Кран для ПС 3/4M*1F " VIEIR"(60/2шт)</t>
  </si>
  <si>
    <t>Термоголовка с выносным датчиком (M30X1,5) "ViEiR"(50шт)</t>
  </si>
  <si>
    <t xml:space="preserve">Кол.с регулир. вентилями и цан.1"х16-4 "ViEiR" (12/3шт) </t>
  </si>
  <si>
    <t>Коллектор регулирующий плоский и 3/4-16-3 вых."VER-PRO"(20/5шт)</t>
  </si>
  <si>
    <t>Коллектор с шар. краном 3/4" х 16 - 2 вых..красн.+син. "ViEiR"(24/6шт)</t>
  </si>
  <si>
    <r>
      <t xml:space="preserve">Кронштейн для крепления коллекторной группы (130-180)  </t>
    </r>
    <r>
      <rPr>
        <b/>
        <sz val="9"/>
        <color rgb="FFFF0000"/>
        <rFont val="Verdana"/>
        <family val="2"/>
        <charset val="204"/>
      </rPr>
      <t xml:space="preserve">КРУГ </t>
    </r>
    <r>
      <rPr>
        <sz val="9"/>
        <color rgb="FF000000"/>
        <rFont val="Verdana"/>
        <family val="2"/>
        <charset val="204"/>
      </rPr>
      <t>"ViEiR" (30/1пар)</t>
    </r>
  </si>
  <si>
    <r>
      <t xml:space="preserve">Кронштейн для крепления коллекторной группы (130-180) </t>
    </r>
    <r>
      <rPr>
        <b/>
        <sz val="9"/>
        <color rgb="FFFF0000"/>
        <rFont val="Verdana"/>
        <family val="2"/>
        <charset val="204"/>
      </rPr>
      <t>КВАДРАТ</t>
    </r>
    <r>
      <rPr>
        <sz val="9"/>
        <color rgb="FFFF0000"/>
        <rFont val="Verdana"/>
        <family val="2"/>
        <charset val="204"/>
      </rPr>
      <t xml:space="preserve">  </t>
    </r>
    <r>
      <rPr>
        <sz val="9"/>
        <color rgb="FF000000"/>
        <rFont val="Verdana"/>
        <family val="2"/>
        <charset val="204"/>
      </rPr>
      <t>"ViEiR" (30/1пар)</t>
    </r>
  </si>
  <si>
    <t>Евроконус  обжимной для медной трубы 15 х 3/4"  "ViEiR"(200/5шт)</t>
  </si>
  <si>
    <t>Евроконус для REHAU  3/4"x16*2.2 "ViEiR"(200/5шт)</t>
  </si>
  <si>
    <t>Евроконус для REHAU  3/4"x16,2*2.6 "ViEiR"(200/5шт)</t>
  </si>
  <si>
    <t>Евроконус (FAR) 3/4"x16*2.2 "ViEiR"(200/5шт)</t>
  </si>
  <si>
    <t>Евроконус для коллектора 3/4"-16*2,0 "ViEiR"(200/5шт)</t>
  </si>
  <si>
    <t>Евроконус для коллектора 3/4"-20*2,0 "ViEiR"(200/5шт)</t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</si>
  <si>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расх.2</t>
    </r>
    <r>
      <rPr>
        <sz val="9"/>
        <color rgb="FF000000"/>
        <rFont val="Verdana"/>
        <family val="2"/>
        <charset val="204"/>
      </rPr>
      <t xml:space="preserve">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</si>
  <si>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3-вых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</si>
  <si>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4-вых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</si>
  <si>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5-вых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>1"x3/4" 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</si>
  <si>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6-вых 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</si>
  <si>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7-вых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>1"x3/4"  "ViEiR"(3/1шт)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</si>
  <si>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9-вых 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 "ViEiR"(2/1шт)</t>
    </r>
  </si>
  <si>
    <r>
      <t xml:space="preserve">Коллекторная группа </t>
    </r>
    <r>
      <rPr>
        <sz val="9"/>
        <color rgb="FFFF0000"/>
        <rFont val="Verdana"/>
        <family val="2"/>
        <charset val="204"/>
      </rPr>
      <t>без расх.</t>
    </r>
    <r>
      <rPr>
        <sz val="9"/>
        <color rgb="FF000000"/>
        <rFont val="Verdana"/>
        <family val="2"/>
        <charset val="204"/>
      </rPr>
      <t xml:space="preserve">12-вых </t>
    </r>
    <r>
      <rPr>
        <sz val="9"/>
        <color rgb="FFFF0000"/>
        <rFont val="Verdana"/>
        <family val="2"/>
        <charset val="204"/>
      </rPr>
      <t xml:space="preserve">ЛАТУНЬ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 "ViEiR"(2/1шт)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</si>
  <si>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8 -вых </t>
    </r>
    <r>
      <rPr>
        <sz val="9"/>
        <color rgb="FFFF0000"/>
        <rFont val="Verdana"/>
        <family val="2"/>
        <charset val="204"/>
      </rPr>
      <t>НЕРЖ.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(3/1шт)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</si>
  <si>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 xml:space="preserve">с расход. </t>
    </r>
    <r>
      <rPr>
        <sz val="9"/>
        <color rgb="FF000000"/>
        <rFont val="Verdana"/>
        <family val="2"/>
        <charset val="204"/>
      </rPr>
      <t xml:space="preserve">9 -вых </t>
    </r>
    <r>
      <rPr>
        <sz val="9"/>
        <color rgb="FFFF0000"/>
        <rFont val="Verdana"/>
        <family val="2"/>
        <charset val="204"/>
      </rPr>
      <t>НЕРЖ.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 1"x3/4" "ViEiR" (3/1шт)</t>
    </r>
  </si>
  <si>
    <r>
      <t>Группа коллекторов</t>
    </r>
    <r>
      <rPr>
        <sz val="9"/>
        <color rgb="FFFF0000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10 -вых </t>
    </r>
    <r>
      <rPr>
        <sz val="9"/>
        <color rgb="FFFF0000"/>
        <rFont val="Verdana"/>
        <family val="2"/>
        <charset val="204"/>
      </rPr>
      <t>НЕРЖ.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(2/1шт)</t>
    </r>
  </si>
  <si>
    <r>
      <t>Группа коллекторов</t>
    </r>
    <r>
      <rPr>
        <sz val="9"/>
        <color rgb="FFFF0000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11 -вых </t>
    </r>
    <r>
      <rPr>
        <sz val="9"/>
        <color rgb="FFFF0000"/>
        <rFont val="Verdana"/>
        <family val="2"/>
        <charset val="204"/>
      </rPr>
      <t>НЕРЖ.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(2/1шт)</t>
    </r>
  </si>
  <si>
    <r>
      <t>Группа коллекторов</t>
    </r>
    <r>
      <rPr>
        <sz val="9"/>
        <color rgb="FFFF0000"/>
        <rFont val="Verdana"/>
        <family val="2"/>
        <charset val="204"/>
      </rPr>
      <t xml:space="preserve"> с расход.</t>
    </r>
    <r>
      <rPr>
        <sz val="9"/>
        <color rgb="FF000000"/>
        <rFont val="Verdana"/>
        <family val="2"/>
        <charset val="204"/>
      </rPr>
      <t xml:space="preserve"> 12 -вых </t>
    </r>
    <r>
      <rPr>
        <sz val="9"/>
        <color rgb="FFFF0000"/>
        <rFont val="Verdana"/>
        <family val="2"/>
        <charset val="204"/>
      </rPr>
      <t>НЕРЖ.</t>
    </r>
    <r>
      <rPr>
        <b/>
        <sz val="9"/>
        <color rgb="FFFF0000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(2/1шт)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</si>
  <si>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8-вых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(3/1шт)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</si>
  <si>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9-вых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(3/1шт)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</si>
  <si>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10-вых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(2/1шт)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</si>
  <si>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с расход.</t>
    </r>
    <r>
      <rPr>
        <sz val="9"/>
        <color rgb="FF000000"/>
        <rFont val="Verdana"/>
        <family val="2"/>
        <charset val="204"/>
      </rPr>
      <t xml:space="preserve"> 11-вых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(2/1шт)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</si>
  <si>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 xml:space="preserve">с расход. </t>
    </r>
    <r>
      <rPr>
        <sz val="9"/>
        <color theme="1"/>
        <rFont val="Verdana"/>
        <family val="2"/>
        <charset val="204"/>
      </rPr>
      <t>12</t>
    </r>
    <r>
      <rPr>
        <sz val="9"/>
        <color rgb="FF000000"/>
        <rFont val="Verdana"/>
        <family val="2"/>
        <charset val="204"/>
      </rPr>
      <t xml:space="preserve">-вых </t>
    </r>
    <r>
      <rPr>
        <sz val="9"/>
        <color rgb="FFFF0000"/>
        <rFont val="Verdana"/>
        <family val="2"/>
        <charset val="204"/>
      </rPr>
      <t xml:space="preserve">НЕРЖ. </t>
    </r>
    <r>
      <rPr>
        <b/>
        <sz val="9"/>
        <color rgb="FFFF0000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(2/1шт)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</si>
  <si>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8 -вых.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(3/1шт)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</si>
  <si>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9 -вых.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(3/1шт)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</si>
  <si>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10 -вых.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1"x3/4" "ViEiR" (2/1шт)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</si>
  <si>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11 -вых.</t>
    </r>
    <r>
      <rPr>
        <sz val="9"/>
        <color rgb="FFEB1B05"/>
        <rFont val="Verdana"/>
        <family val="2"/>
        <charset val="204"/>
      </rPr>
      <t xml:space="preserve"> 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(2/1шт)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</si>
  <si>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12 -вых.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>С КРАНАМИ</t>
    </r>
    <r>
      <rPr>
        <sz val="9"/>
        <color rgb="FF000000"/>
        <rFont val="Verdana"/>
        <family val="2"/>
        <charset val="204"/>
      </rPr>
      <t xml:space="preserve"> 1"x3/4" "ViEiR" (2/1шт)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</si>
  <si>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9 -вых. </t>
    </r>
    <r>
      <rPr>
        <sz val="9"/>
        <color rgb="FFEB1B05"/>
        <rFont val="Verdana"/>
        <family val="2"/>
        <charset val="204"/>
      </rPr>
      <t xml:space="preserve">НЕРЖ. 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(3/1шт)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</si>
  <si>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10 -вых. </t>
    </r>
    <r>
      <rPr>
        <sz val="9"/>
        <color rgb="FFEB1B05"/>
        <rFont val="Verdana"/>
        <family val="2"/>
        <charset val="204"/>
      </rPr>
      <t xml:space="preserve">НЕРЖ. 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1"x3/4" "ViEiR" (2/1шт)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</si>
  <si>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11 -вых. </t>
    </r>
    <r>
      <rPr>
        <sz val="9"/>
        <color rgb="FFEB1B05"/>
        <rFont val="Verdana"/>
        <family val="2"/>
        <charset val="204"/>
      </rPr>
      <t>НЕРЖ.</t>
    </r>
    <r>
      <rPr>
        <b/>
        <sz val="9"/>
        <color rgb="FFEB1B05"/>
        <rFont val="Verdana"/>
        <family val="2"/>
        <charset val="204"/>
      </rPr>
      <t xml:space="preserve"> БЕЗ КРАНОВ</t>
    </r>
    <r>
      <rPr>
        <sz val="9"/>
        <color rgb="FF000000"/>
        <rFont val="Verdana"/>
        <family val="2"/>
        <charset val="204"/>
      </rPr>
      <t xml:space="preserve"> 1"x3/4" "ViEiR" (2/1шт) </t>
    </r>
  </si>
  <si>
    <r>
      <t xml:space="preserve">Группа коллекторов </t>
    </r>
    <r>
      <rPr>
        <sz val="9"/>
        <color rgb="FFFF0000"/>
        <rFont val="Verdana"/>
        <family val="2"/>
        <charset val="204"/>
      </rPr>
      <t>без расход.</t>
    </r>
    <r>
      <rPr>
        <sz val="9"/>
        <color rgb="FF000000"/>
        <rFont val="Verdana"/>
        <family val="2"/>
        <charset val="204"/>
      </rPr>
      <t xml:space="preserve"> 12 -вых. </t>
    </r>
    <r>
      <rPr>
        <sz val="9"/>
        <color rgb="FFEB1B05"/>
        <rFont val="Verdana"/>
        <family val="2"/>
        <charset val="204"/>
      </rPr>
      <t xml:space="preserve">НЕРЖ. </t>
    </r>
    <r>
      <rPr>
        <b/>
        <sz val="9"/>
        <color rgb="FFEB1B05"/>
        <rFont val="Verdana"/>
        <family val="2"/>
        <charset val="204"/>
      </rPr>
      <t>БЕЗ КРАНОВ</t>
    </r>
    <r>
      <rPr>
        <sz val="9"/>
        <color rgb="FF000000"/>
        <rFont val="Verdana"/>
        <family val="2"/>
        <charset val="204"/>
      </rPr>
      <t xml:space="preserve"> 1"x3/4" "ViEiR" (2/1шт) </t>
    </r>
  </si>
  <si>
    <t>Многоканальный централизованный контроллер системы горячего
водоснабжения (ГВС) и отопления "ViEiR" (40/1шт)</t>
  </si>
  <si>
    <t>Трехходовой смесительный клапан 3/4" "ViEiR"(20/1шт)</t>
  </si>
  <si>
    <t>Трехходовой смесительный клапан  1" "ViEiR"(20/1шт)</t>
  </si>
  <si>
    <t>Трехходовой смесительный клапан  11/4" "ViEiR"(20/1шт)</t>
  </si>
  <si>
    <t xml:space="preserve">7BAR    Предохранительный  клапан для бойлера"ViEiR" 1/2 (200/20шт) </t>
  </si>
  <si>
    <t xml:space="preserve">Фильтр с манометром 1/2" для горячей воды "VIEIR" (15/1шт) </t>
  </si>
  <si>
    <t xml:space="preserve">Сетка для обратного клапана "VIEIR" 1/2" "ViEiR" (480/160шт)    </t>
  </si>
  <si>
    <t xml:space="preserve">Сетка для обратного клапана "VIEIR" 3/4" "ViEiR" ((300/100шт)         </t>
  </si>
  <si>
    <t xml:space="preserve">Сетка для обратного клапана "VIEIR" 1" "ViEiR" (150/50шт)          </t>
  </si>
  <si>
    <t xml:space="preserve">Сетка для обратного клапана "VIEIR" 11/4" "ViEiR" (105/35шт)     </t>
  </si>
  <si>
    <t xml:space="preserve">Сетка для обратного клапана "VIEIR" 2" "ViEiR" (45/15шт)          </t>
  </si>
  <si>
    <t xml:space="preserve"> Якольные скобы "VIEIR"(6000/300шт)</t>
  </si>
  <si>
    <t>Hасадка для сварочного аппарата "VIEIR" (225/1шт)</t>
  </si>
  <si>
    <t>Ножницы ЖЕЛТЫЕ -усилен"VIEIR"  (50/10шт)</t>
  </si>
  <si>
    <t>Ножницы ОРАНЖЕВЫЕ со съёмным лезвием для пластиковых труб"VIEIR"  (50/10шт)</t>
  </si>
  <si>
    <r>
      <t xml:space="preserve">Ножницы ЗЕЛЕНЫЕ со съёмным лезвием для пластиковых труб </t>
    </r>
    <r>
      <rPr>
        <b/>
        <sz val="9"/>
        <color rgb="FFFF0000"/>
        <rFont val="Verdana"/>
        <family val="2"/>
        <charset val="204"/>
      </rPr>
      <t xml:space="preserve">(VER808) </t>
    </r>
    <r>
      <rPr>
        <sz val="9"/>
        <color rgb="FF000000"/>
        <rFont val="Verdana"/>
        <family val="2"/>
        <charset val="204"/>
      </rPr>
      <t>"VIEIR"  (50/10шт)</t>
    </r>
  </si>
  <si>
    <t xml:space="preserve">Контроллер насоса с регуляторм давления "VIEIR" - 2.1 A(12/1шт) </t>
  </si>
  <si>
    <t>Регулятор давления под манометр 1/2  "ViEiR" (40/10шт)</t>
  </si>
  <si>
    <r>
      <t>Универсальная уплотнительная нить2мм х 0.2мм х</t>
    </r>
    <r>
      <rPr>
        <b/>
        <sz val="9"/>
        <color rgb="FFFF0000"/>
        <rFont val="Verdana"/>
        <family val="2"/>
        <charset val="204"/>
      </rPr>
      <t xml:space="preserve"> 80м</t>
    </r>
    <r>
      <rPr>
        <sz val="9"/>
        <color indexed="8"/>
        <rFont val="Verdana"/>
        <family val="2"/>
        <charset val="204"/>
      </rPr>
      <t xml:space="preserve"> х1.2g/cm³ "VIEIR" (240/24шт)</t>
    </r>
  </si>
  <si>
    <r>
      <t xml:space="preserve">Труба из нержавеющей стали 15x1.0 </t>
    </r>
    <r>
      <rPr>
        <b/>
        <sz val="9"/>
        <color rgb="FFFF0000"/>
        <rFont val="Verdana"/>
        <family val="2"/>
        <charset val="204"/>
      </rPr>
      <t>(4м)</t>
    </r>
    <r>
      <rPr>
        <sz val="9"/>
        <rFont val="Verdana"/>
        <family val="2"/>
        <charset val="204"/>
      </rPr>
      <t xml:space="preserve"> "VER-PRO"   (40м/10шт)</t>
    </r>
  </si>
  <si>
    <r>
      <t xml:space="preserve">Труба из нержавеющей стали 22x1.2 </t>
    </r>
    <r>
      <rPr>
        <b/>
        <sz val="9"/>
        <color rgb="FFFF0000"/>
        <rFont val="Verdana"/>
        <family val="2"/>
        <charset val="204"/>
      </rPr>
      <t xml:space="preserve">(4м) </t>
    </r>
    <r>
      <rPr>
        <sz val="9"/>
        <rFont val="Verdana"/>
        <family val="2"/>
        <charset val="204"/>
      </rPr>
      <t>"VER-PRO"   (24м/6шт)</t>
    </r>
  </si>
  <si>
    <r>
      <t xml:space="preserve">Труба из нержавеющей стали 28x1.2 </t>
    </r>
    <r>
      <rPr>
        <b/>
        <sz val="9"/>
        <color rgb="FFFF0000"/>
        <rFont val="Verdana"/>
        <family val="2"/>
        <charset val="204"/>
      </rPr>
      <t>(4м)</t>
    </r>
    <r>
      <rPr>
        <sz val="9"/>
        <rFont val="Verdana"/>
        <family val="2"/>
        <charset val="204"/>
      </rPr>
      <t xml:space="preserve"> "VER-PRO"   (24м/6шт)</t>
    </r>
  </si>
  <si>
    <r>
      <t xml:space="preserve">Труба из нержавеющей стали 35x1.5 </t>
    </r>
    <r>
      <rPr>
        <b/>
        <sz val="9"/>
        <color rgb="FFFF0000"/>
        <rFont val="Verdana"/>
        <family val="2"/>
        <charset val="204"/>
      </rPr>
      <t>(4м)</t>
    </r>
    <r>
      <rPr>
        <sz val="9"/>
        <rFont val="Verdana"/>
        <family val="2"/>
        <charset val="204"/>
      </rPr>
      <t xml:space="preserve"> "VER-PRO"   (16м/2шт)</t>
    </r>
  </si>
  <si>
    <r>
      <t xml:space="preserve">Труба из нержавеющей стали 15x1.0 </t>
    </r>
    <r>
      <rPr>
        <b/>
        <sz val="9"/>
        <color rgb="FFFF0000"/>
        <rFont val="Verdana"/>
        <family val="2"/>
        <charset val="204"/>
      </rPr>
      <t>(2м)</t>
    </r>
    <r>
      <rPr>
        <sz val="9"/>
        <rFont val="Verdana"/>
        <family val="2"/>
        <charset val="204"/>
      </rPr>
      <t xml:space="preserve"> "VER-PRO"   (80м/20шт)</t>
    </r>
  </si>
  <si>
    <r>
      <t xml:space="preserve">Труба из нержавеющей стали 18x1.0 </t>
    </r>
    <r>
      <rPr>
        <b/>
        <sz val="9"/>
        <color rgb="FFFF0000"/>
        <rFont val="Verdana"/>
        <family val="2"/>
        <charset val="204"/>
      </rPr>
      <t>(2м)</t>
    </r>
    <r>
      <rPr>
        <sz val="9"/>
        <rFont val="Verdana"/>
        <family val="2"/>
        <charset val="204"/>
      </rPr>
      <t xml:space="preserve"> "VER-PRO"   (40м/10шт)</t>
    </r>
  </si>
  <si>
    <r>
      <t xml:space="preserve">Труба из нержавеющей стали 22x1.2 </t>
    </r>
    <r>
      <rPr>
        <b/>
        <sz val="9"/>
        <color rgb="FFFF0000"/>
        <rFont val="Verdana"/>
        <family val="2"/>
        <charset val="204"/>
      </rPr>
      <t>(2м)</t>
    </r>
    <r>
      <rPr>
        <sz val="9"/>
        <rFont val="Verdana"/>
        <family val="2"/>
        <charset val="204"/>
      </rPr>
      <t xml:space="preserve"> "VER-PRO"   (48м/12шт)</t>
    </r>
  </si>
  <si>
    <r>
      <t>Труба из нержавеющей стали 28x1.2</t>
    </r>
    <r>
      <rPr>
        <b/>
        <sz val="9"/>
        <color rgb="FFFF0000"/>
        <rFont val="Verdana"/>
        <family val="2"/>
        <charset val="204"/>
      </rPr>
      <t xml:space="preserve"> (2м)</t>
    </r>
    <r>
      <rPr>
        <sz val="9"/>
        <rFont val="Verdana"/>
        <family val="2"/>
        <charset val="204"/>
      </rPr>
      <t xml:space="preserve"> "VER-PRO"   (32м/8шт)</t>
    </r>
  </si>
  <si>
    <t>Соединитель прямой с переходом на внутреннюю резьбу22×1/2"  "VER-PRO"   (70/5шт)</t>
  </si>
  <si>
    <t>Муфта из нержавеющей стали42×42  "VER-PRO"   (18/2шт)</t>
  </si>
  <si>
    <t>Вставка переходная из нержавеющей стали54×42  "VER-PRO"   (16/2шт)</t>
  </si>
  <si>
    <t>Соединитель с накидной гайкой из нержавеющей стали54×2"  "VER-PRO"   (12/2шт)</t>
  </si>
  <si>
    <t>Тройник с переходом на внутреннюю резьбу 22×3/4"×22  "VER-PRO" (40/4шт)</t>
  </si>
  <si>
    <t>Тройник с переходом на внутреннюю резьбу 28×1/2"×28  "VER-PRO" (28/4шт)</t>
  </si>
  <si>
    <t>Тройник с переходом на внутреннюю резьбу 28×3/4"×28  "VER-PRO"(12/2шт)</t>
  </si>
  <si>
    <t>Тройник с переходом на внутреннюю резьбу 28×1"×28  "VER-PRO"(12/2шт)</t>
  </si>
  <si>
    <t>Тройник с переходом на наружную резьбу 35×1"×35  "VER-PRO"(14/2шт)</t>
  </si>
  <si>
    <t>Тройник с переходом на наружную резьбу 35×11/4"×35  "VER-PRO"(12/2шт)</t>
  </si>
  <si>
    <t>Уголок 90° внутренний/внутренний из нержавеющей стали 42×42  "VER-PRO" (8/1шт)</t>
  </si>
  <si>
    <t>Уголок 90° внутренний/внутренний из нержавеющей стали 54×54  "VER-PRO" (4/1шт)</t>
  </si>
  <si>
    <t>Уголок 90° с переходом на внутреннюю резьбу 15×1/2"  "VER-PRO" (80/5шт)</t>
  </si>
  <si>
    <t>Уголок 90° с переходом на наружную резьбу 35×1"  "VER-PRO" (21/3шт)</t>
  </si>
  <si>
    <t>Уголок 90° с переходом на наружную резьбу 35×11/4"  "VER-PRO" (18/2шт)</t>
  </si>
  <si>
    <t>Удлинитель хромированный 1/2" 60  мм   "ViEiR" (180/5шт)</t>
  </si>
  <si>
    <t>Удлинитель хромированный 1/2" 70  мм   "ViEiR" (200/5шт)</t>
  </si>
  <si>
    <t>Удлинитель хромированный 1/2" 80  мм   "ViEiR "(160/5шт)</t>
  </si>
  <si>
    <t>Удлинитель хромированный 1/2" 90  мм   "ViEiR "(120/5шт)</t>
  </si>
  <si>
    <t>Удлинитель хромированный 1/2"100 мм  " ViEiR" (120/5шт)</t>
  </si>
  <si>
    <t>Бочонок хромированный  1/2" 50 мм   "ViEiR" (200/5шт)</t>
  </si>
  <si>
    <t>Бочонок хромированный  1/2"100 мм "ViEiR" (120/5шт)</t>
  </si>
  <si>
    <t>Бочонок хромированный  1/2" 150  мм  "ViEiR (100/5шт)</t>
  </si>
  <si>
    <t>Бочонок хромированный  1/2" 200  мм   ViEiR (80/5шт)</t>
  </si>
  <si>
    <t xml:space="preserve">Фитинги муфта VIEIR S3/4"F * 1/2"F хром(200/12шт) </t>
  </si>
  <si>
    <t xml:space="preserve">Фитинги уголок VIEIR 1/2"F * 1/2"F хром(200/10шт) </t>
  </si>
  <si>
    <t xml:space="preserve">Фитинги уголок VIEIR 3/4"F * 3/4"F хром(120/10шт) </t>
  </si>
  <si>
    <t xml:space="preserve">Фитинги уголок VIEIR 1"F * 1"M хром(54/6шт) </t>
  </si>
  <si>
    <t xml:space="preserve">Фитинги футорка VIEIR 3/4"M * 1/2"F хром(500/10шт) </t>
  </si>
  <si>
    <t>Прямой концевик цанга S1/2"M *10MM H/P "ViEiR" (300/10шт)</t>
  </si>
  <si>
    <t xml:space="preserve"> Монтажная гильза Ф25*3,5 "VER-PRO" (100/3шт) </t>
  </si>
  <si>
    <t xml:space="preserve"> Монтажная гильза Ф32*4,4 "VER-PRO" (50/2шт) </t>
  </si>
  <si>
    <t xml:space="preserve">Переходник аксиальный S16X1/2"F  "VER-PRO" (80/5шт) </t>
  </si>
  <si>
    <t xml:space="preserve">Уголок  аксиальный L16X3/4"F  "VER-PRO" (40/5шт) </t>
  </si>
  <si>
    <t xml:space="preserve">Уголок  аксиальный L16X1/2"M  "VER-PRO" (60/5шт) </t>
  </si>
  <si>
    <t xml:space="preserve">Уголок  аксиальный L25X1"M  "VER-PRO" (30/3шт) </t>
  </si>
  <si>
    <t xml:space="preserve">Уголок  аксиальный L32X1"M  "VER-PRO" (18/2шт) </t>
  </si>
  <si>
    <t xml:space="preserve">Уголок  аксиальный L20X20  "VER-PRO" (48/4шт) </t>
  </si>
  <si>
    <t xml:space="preserve">Тройник  аксиальный Т20X16X16  "VER-PRO" (48/4шт) </t>
  </si>
  <si>
    <t xml:space="preserve">Тройник  аксиальный Т20X16X20  "VER-PRO" (42/3шт) </t>
  </si>
  <si>
    <t xml:space="preserve">Тройник  аксиальный Т32X32X32  "VER-PRO" (12/2шт) </t>
  </si>
  <si>
    <t xml:space="preserve">Переходник  аксиальный с накидной гайкой Ф16X1/2"F  "VER-PRO" (75/5шт) </t>
  </si>
  <si>
    <t xml:space="preserve">Пресс соединитель S32X32  "ViEiR" (100/5шт) </t>
  </si>
  <si>
    <t xml:space="preserve">Пресс уголок L16X1/2"F  "ViEiR" (220/10шт) </t>
  </si>
  <si>
    <t xml:space="preserve">Пресс уголок L32X1"F  "ViEiR" (75/5шт) </t>
  </si>
  <si>
    <t xml:space="preserve">Пресс уголок L32X1"M  "ViEiR" (75/5шт) </t>
  </si>
  <si>
    <t xml:space="preserve">Пресс уголок L32X32 "ViEiR" (75/5шт) </t>
  </si>
  <si>
    <t xml:space="preserve">Пресс тройник T32X1"FX32  "ViEiR" (50/5шт) </t>
  </si>
  <si>
    <t xml:space="preserve">Пресс тройник T32X32X32  "ViEiR" (50/5шт) </t>
  </si>
  <si>
    <t xml:space="preserve">Муфта 20X1/2"M "VER-PRO" (120/5шт) </t>
  </si>
  <si>
    <t xml:space="preserve">Муфта 20X3/4"M "VER-PRO" (120/5шт) </t>
  </si>
  <si>
    <t xml:space="preserve">Муфта 25X1"M "VER-PRO" (80/5шт) </t>
  </si>
  <si>
    <t xml:space="preserve">Муфта 15X1/2"F "VER-PRO" (210/10шт) </t>
  </si>
  <si>
    <t xml:space="preserve">Муфта 25X1"F "VER-PRO" (80/5шт) </t>
  </si>
  <si>
    <t xml:space="preserve">Уголок  с креплением 20X3/4"F "VER-PRO" (60/5шт) </t>
  </si>
  <si>
    <t xml:space="preserve">Уголок 20X3/4"F "VER-PRO" (70/5шт) </t>
  </si>
  <si>
    <t xml:space="preserve">Уголок 25X1"F "VER-PRO" (60/5шт) </t>
  </si>
  <si>
    <t xml:space="preserve">Тройник 20X1/2FX20 "VER-PRO" (60/5шт) </t>
  </si>
  <si>
    <t xml:space="preserve">Тройник 25X3/4FX25 "VER-PRO" (30/3шт) </t>
  </si>
  <si>
    <t xml:space="preserve">Тройник 20X15X20 "VER-PRO" (60/5шт) </t>
  </si>
  <si>
    <t>Ниппель переходной НИКЕЛЬ S 1/2ш *3/4ш "ViEiR" (300/20шт)</t>
  </si>
  <si>
    <t>Ниппель переходной НИКЕЛЬ S 11/4ш * 1ш "ViEiR" (100/10шт)</t>
  </si>
  <si>
    <t>Ниппель S1/2ш * 1/2ш НИКЕЛЬ "ViEiR"(400/20шт)</t>
  </si>
  <si>
    <t>Ниппель S11/4ш* 11/4ш НИКЕЛЬ "ViEiR"(80/5шт)</t>
  </si>
  <si>
    <t>ПереходникS 1/2 ш * 3/4 г НИКЕЛЬ"ViEiR" (300/10шт)</t>
  </si>
  <si>
    <t>Переходник S1 г * 3/4 ш НИКЕЛЬ "ViEiR" (160/5шт)</t>
  </si>
  <si>
    <t>Муфта НИКЕЛЬ S1/2 г * 3/8 г "ViEiR"  (260/10шт)</t>
  </si>
  <si>
    <t>Муфта НИКЕЛЬ S1/2 г * 3/4 г "ViEiR"  (300/10шт)</t>
  </si>
  <si>
    <t>Муфта НИКЕЛЬ S1 1/2 г * 1 г"ViEiR"(60/5шт)</t>
  </si>
  <si>
    <t>Муфта НИКЕЛЬ S1 1/2 г * 1 1/4 г"ViEiR"(50/5шт)</t>
  </si>
  <si>
    <t>Муфта НИКЕЛЬ S2 г * 1 1/2 г"ViEiR"(40/2шт)</t>
  </si>
  <si>
    <t>Муфта НИКЕЛЬ S1/2 г * 1/2 г"ViEiR"  (300/10шт)</t>
  </si>
  <si>
    <t>Уголок  НИКЕЛЬ L 1 г * 1 г "ViEiR"(50/5шт)</t>
  </si>
  <si>
    <t>Уголок  НИКЕЛЬ L1 1/2 г * 1 1/2 г "ViEiR"(24/2шт)</t>
  </si>
  <si>
    <t>Уголок   НИКЕЛЬ L3/4 г * 1/2 г "ViEiR"(120/10шт)</t>
  </si>
  <si>
    <t>Уголок  НИКЕЛЬ L1 г * 3/4 г "ViEiR"(60/5шт)</t>
  </si>
  <si>
    <t>Уголок установочный НИКЕЛЬ L1/2F*1/2F "ViEiR"(120/10шт)</t>
  </si>
  <si>
    <t>Уголок  НИКЕЛЬ L11/4ш * 11/4г "ViEiR"(30/5шт)</t>
  </si>
  <si>
    <t>Уголок  НИКЕЛЬ L2ш * 2г "ViEiR"(14/1шт)</t>
  </si>
  <si>
    <t>Тройник  НИКЕЛЬ T1/2г*1/2г*1/2г "ViEiR"(100/5шт)</t>
  </si>
  <si>
    <t>Тройник  НИКЕЛЬ T1/2ш*1/2ш*1/2г "ViEiR"(100/10шт)</t>
  </si>
  <si>
    <t>Футорка НИКЕЛЬ BX 1/2 ш * 1/4 г "ViEiR"(600/20шт)</t>
  </si>
  <si>
    <t>Футорка НИКЕЛЬ BX 1/2 ш * 3/8 г "ViEiR"(600/20шт)</t>
  </si>
  <si>
    <t>Футорка НИКЕЛЬ BX 1 1/4 ш * 1/2 г "ViEiR"(120/10шт)</t>
  </si>
  <si>
    <t>Заглушка НИКЕЛЬ DT1 1/2 ш "ViEiR"(100/15шт)</t>
  </si>
  <si>
    <t>Заглушка НИКЕЛЬ GM1 1/4 г"ViEiR"(150/10шт)</t>
  </si>
  <si>
    <t>Заглушка НИКЕЛЬ GM1 1/2 г"ViEiR"(100/10шт)</t>
  </si>
  <si>
    <t>Заглушка НИКЕЛЬ GM2 г"ViEiR"(60/2шт)</t>
  </si>
  <si>
    <t xml:space="preserve"> Американка прямая КОНУСНАЯ НИКЕЛЬ - S1/2F*1/2M "ViEiR"(150/10шт)</t>
  </si>
  <si>
    <t xml:space="preserve"> Американка прямая  КОНУСНАЯ НИКЕЛЬ - S1 1/4F*1 1/4M "ViEiR"(30/5шт)</t>
  </si>
  <si>
    <t>Американка прямая  КОНУСНАЯ НИКЕЛЬ -S3/4F*3/4M "ViEiR"(80/5шт)</t>
  </si>
  <si>
    <t>Американка прямая под прокладку НИКЕЛЬ -S3/4F*3/4M "ViEiR"(80/5шт)</t>
  </si>
  <si>
    <t>Удлинитель латунный  1/2" 10  мм "ViEiR" (500/10шт)</t>
  </si>
  <si>
    <t>Удлинитель латунный 1/2" 20  мм  "ViEiR" (400/10шт)</t>
  </si>
  <si>
    <t>Удлинитель латунный 1/2" 30  мм "ViEiR" (280/10шт)</t>
  </si>
  <si>
    <t>Удлинитель латунный 1/2" 40  мм "ViEiR" (240/10шт)</t>
  </si>
  <si>
    <t>Удлинитель латунный 1/2" 50 мм "ViEiR" (220/10шт)</t>
  </si>
  <si>
    <t>Удлинитель латунный  Сгон  1/2" 80 мм "ViEiR" (200/5шт)</t>
  </si>
  <si>
    <t>Удлинитель латунный  Сгон  1/2" 100 мм "ViEiR" (150/5шт)</t>
  </si>
  <si>
    <t>Удлинитель латунный  Сгон  1/2" 150 мм "ViEiR" (120/5шт)</t>
  </si>
  <si>
    <t>Удлинитель латунный  Сгон  1/2" 250 мм "ViEiR" (80/5шт)</t>
  </si>
  <si>
    <t xml:space="preserve">Диэлектрик S1/2“M*1/2"M  "ViEiR" (200/10шт) </t>
  </si>
  <si>
    <t xml:space="preserve">Диэлектрик S3/4“M*3/4"M  "ViEiR" (130/10шт) </t>
  </si>
  <si>
    <t xml:space="preserve">Диэлектрик S1/2“F*1/2"M  "ViEiR" (150/10шт) </t>
  </si>
  <si>
    <t xml:space="preserve">Диэлектрик S3/4“F*3/4"M  "ViEiR" (100/10шт) </t>
  </si>
  <si>
    <t>Эксцентрик для смесителя S3/4M*1/2M " ViEiR"(200/10шт)</t>
  </si>
  <si>
    <t>Фитинги для трубы ПНД 32x1"M  "ViEiR" (50/2шт)</t>
  </si>
  <si>
    <t>Фитинги для трубы ПНД 32x11/4"M  "ViEiR" (50/2шт)</t>
  </si>
  <si>
    <t>Фитинги для трубы ПНД 40x1"M  "ViEiR" ((50/2шт)</t>
  </si>
  <si>
    <t>Фитинги для трубы ПНД 40x11/4"M  "ViEiR" (50/2шт)</t>
  </si>
  <si>
    <t>Переходник S1 1/4 г * 1/2 ш "ViEiR" (100/5шт)</t>
  </si>
  <si>
    <t>Переходник S1 1/4 г *1 ш "ViEiR" (100/5шт)</t>
  </si>
  <si>
    <t>Переходник S1 1/2 г * 3/4 ш "ViEiR" (80/5шт)</t>
  </si>
  <si>
    <t>Переходник S1 1/2 г * 1 1/4 ш "ViEiR" (75/5шт)</t>
  </si>
  <si>
    <t>Муфта S1 г * 1/2 г "ViEiR"   (120/10шт)</t>
  </si>
  <si>
    <t>Муфта S1 г *3/4 г "ViEiR" (120/10шт)</t>
  </si>
  <si>
    <t>Муфта S1 1/4 г * 1/2 г "ViEiR" (100/10шт)</t>
  </si>
  <si>
    <t>Муфта S1 1/4 г * 3/4 г "ViEiR" (100/50шт)</t>
  </si>
  <si>
    <t>МуфтаS 1 1/2 г * 3/4 г"ViEiR"  (60/5шт)</t>
  </si>
  <si>
    <t>Муфта S1 1/2 г * 1 г"ViEiR"(60/5шт)</t>
  </si>
  <si>
    <t>Муфта S1 1/2 г * 1 1/4 г"ViEiR"(50/5шт)</t>
  </si>
  <si>
    <t>Муфта S2 г * 1 г"ViEiR"(40/5шт)</t>
  </si>
  <si>
    <t>МуфтаS1/2 г * 1/2 г"ViEiR"  (300/10шт)</t>
  </si>
  <si>
    <t>Муфта S1 г * 1 г"ViEiR"  (120/10шт)</t>
  </si>
  <si>
    <t>Муфта S1 1/4 г * 1 1/4 г"ViEiR"  (50/5шт)</t>
  </si>
  <si>
    <t>Уголок L1/2 г * 1/2 ш "ViEiR"(180/10шт)</t>
  </si>
  <si>
    <t>Уголок L2ш * 2г "ViEiR"(14/1шт)</t>
  </si>
  <si>
    <t>Тройник  T11/4г*1/2г*11/4г "ViEiR"(30/2шт)</t>
  </si>
  <si>
    <t>Тройник  T11/4г*3/4г*11/4г "ViEiR"(30/2шт)</t>
  </si>
  <si>
    <t>Тройник  T3/4ш*3/4г*3/4ш "ViEiR"(80/5шт)</t>
  </si>
  <si>
    <t>Тройник  T3/4г*3/4г*3/4ш "ViEiR"(80/5шт)</t>
  </si>
  <si>
    <t>Футорка BX 3/8 ш * 1/4 г(700/20шт)</t>
  </si>
  <si>
    <t>Футорка BX 3/4 ш * 1/2 г "ViEiR"(360/20шт)</t>
  </si>
  <si>
    <t>Футорка BX 1 1/2 ш * 1/2 г(80/5шт)</t>
  </si>
  <si>
    <t>Футорка BX 1 1/2 ш * 3/4 г(80/5шт)</t>
  </si>
  <si>
    <t>Футорка BX 1 1/2 ш * 1 г "ViEiR"(80/5шт)</t>
  </si>
  <si>
    <t>Футорка BX 2 ш * 3/4 г "ViEiR"(50/5шт)</t>
  </si>
  <si>
    <t xml:space="preserve"> Американка  S11/4F*11/4F"ViEiR"(36/3шт)</t>
  </si>
  <si>
    <t xml:space="preserve"> Американка  S11/2F*11/2F"ViEiR"(24/2шт)</t>
  </si>
  <si>
    <t>Заглушка DT3/4 ш  "ViEiR"(360/10шт)</t>
  </si>
  <si>
    <t>Контргайка с бортиком DF-2г "VIEIR" (80/10шт)</t>
  </si>
  <si>
    <t>Штуцер с накидной гайкой 1F*1M "ViEiR" (100/5шт)</t>
  </si>
  <si>
    <t>Штуцер с накидной гайкой 1F*3/4M "ViEiR" (100/5шт)</t>
  </si>
  <si>
    <t>Переходник соединительный с накидной гайкой 1F*1F "ViEiR" (100/5шт)</t>
  </si>
  <si>
    <t xml:space="preserve">П/П Американка 25 х 1/2"F  "ViEiR" (180/15шт) </t>
  </si>
  <si>
    <t xml:space="preserve">П/П Американка 25 х 1"F  "ViEiR" (150/15шт) </t>
  </si>
  <si>
    <t xml:space="preserve">П/П Американка 40 х 1"F  "ViEiR" (80/5шт) </t>
  </si>
  <si>
    <t xml:space="preserve">П/П Американка 40 х 11/4"F  "ViEiR" (70/5шт) </t>
  </si>
  <si>
    <t xml:space="preserve">П/П Американка 50 х 11/2"F  "ViEiR" (50/5шт) </t>
  </si>
  <si>
    <t xml:space="preserve">П/П Американка 20 х 3/4"M  "ViEiR" (300/20шт) </t>
  </si>
  <si>
    <t xml:space="preserve">П/П Американка 40 х 1"M  "ViEiR" (80/5шт) </t>
  </si>
  <si>
    <t xml:space="preserve">П/П Американка 40 х 11/4"M  "ViEiR" (70/5шт) </t>
  </si>
  <si>
    <t xml:space="preserve">Муфта комбинированная с накидной гайкой 25 х 3/4"F "ViEiR" (210/15шт) </t>
  </si>
  <si>
    <t xml:space="preserve">Муфта прямая комбинированная 20 х 1/2"F  "ViEiR" (300/30шт) </t>
  </si>
  <si>
    <t xml:space="preserve">Муфта прямая комбинированная 32 х 3/4"M  "ViEiR" (180/15шт) </t>
  </si>
  <si>
    <t xml:space="preserve">Муфта прямая комбинированная 32 х 11/4"M  "ViEiR" (72/6шт) </t>
  </si>
  <si>
    <t xml:space="preserve">Настенный комплект для смесителя 25 х 1/2"F  "ViEiR" (39/3шт) </t>
  </si>
  <si>
    <t xml:space="preserve">Уголок L20 х 1/2"F "ViEiR" (300/25шт) </t>
  </si>
  <si>
    <t xml:space="preserve">Уголок L20 х 3/4"F "ViEiR" (200/20шт) </t>
  </si>
  <si>
    <t xml:space="preserve">Уголок L25 х 1/2"F "ViEiR" (200/20шт) </t>
  </si>
  <si>
    <t xml:space="preserve">Уголок L25 х 3/4"F "ViEiR" (180/15шт) </t>
  </si>
  <si>
    <t xml:space="preserve">Уголок L20 х 3/4"M "ViEiR" (180/15шт) </t>
  </si>
  <si>
    <t xml:space="preserve">Уголок c  креплением  20 х 1/2"F "ViEiR" (200/20шт) </t>
  </si>
  <si>
    <t xml:space="preserve">Уголок c  креплением  20 х 1/2"M "ViEiR" (180/15шт) </t>
  </si>
  <si>
    <t xml:space="preserve">Уголок c  креплением  25 х 1/2"M "ViEiR" (150/10шт) </t>
  </si>
  <si>
    <t xml:space="preserve">Тройник переходной комбинированный 20 х 1/2"M x 20 "ViEiR" (200/20шт) </t>
  </si>
  <si>
    <t xml:space="preserve">Тройник переходной комбинированный 20 х 3/4"M x 20 "ViEiR" (150/15шт) </t>
  </si>
  <si>
    <t xml:space="preserve">Тройник переходной комбинированный 32 х 3/4"M x 32 "ViEiR" (80/5шт) </t>
  </si>
  <si>
    <t xml:space="preserve">Тройник переходной комбинированный 40 х 1/2"M x 40 "ViEiR" (80/8шт) </t>
  </si>
  <si>
    <t xml:space="preserve">Тройник переходной комбинированный 40 х 1"M x 40 "ViEiR" (60/5шт) </t>
  </si>
  <si>
    <t xml:space="preserve">Муфта 15X1/2"M "VER-PRO" (200/10шт) </t>
  </si>
  <si>
    <t xml:space="preserve">Муфта 15X15 "VER-PRO" (100/10шт) </t>
  </si>
  <si>
    <t xml:space="preserve">Тройник 15X1/2FX15 "VER-PRO" (80/5шт) </t>
  </si>
  <si>
    <t xml:space="preserve">Муфта прямая S16 х 1/2"М  "ViEiR" (250/10шт) </t>
  </si>
  <si>
    <t xml:space="preserve">Муфта прямая S16 х 3/4"М  "ViEiR" (250/10шт) </t>
  </si>
  <si>
    <t xml:space="preserve">Муфта прямая S20 х 1/2"М  "ViEiR" (200/10шт) </t>
  </si>
  <si>
    <t xml:space="preserve">Муфта прямая S20 х 3/4"М  "ViEiR" (200/10шт) </t>
  </si>
  <si>
    <t xml:space="preserve">Муфта прямая S26 х 3/4"М  "ViEiR" (150/10шт) </t>
  </si>
  <si>
    <t xml:space="preserve">Муфта прямая S26 х 1"М  "ViEiR" (100/10шт) </t>
  </si>
  <si>
    <t xml:space="preserve">Муфта прямая S32 х 1"М  "ViEiR" (60/5шт) </t>
  </si>
  <si>
    <t xml:space="preserve">Муфта прямая S16 х 16 "ViEiR" (240/10шт) </t>
  </si>
  <si>
    <t xml:space="preserve">Муфта прямая S20 х 20 "ViEiR" (150/10шт) </t>
  </si>
  <si>
    <t xml:space="preserve">Муфта прямая S26 х 26 "ViEiR" (75/5шт) </t>
  </si>
  <si>
    <t xml:space="preserve">Муфта прямая S20 х 16 "ViEiR" (160/10шт) </t>
  </si>
  <si>
    <t xml:space="preserve">Муфта прямая S32 х 32 "ViEiR" (50/10шт) </t>
  </si>
  <si>
    <t xml:space="preserve">Уголок L16 х 1/2"F  "ViEiR" (200/10шт) </t>
  </si>
  <si>
    <t xml:space="preserve">Уголок L20 х 1/2"F  "ViEiR" (80/5шт) </t>
  </si>
  <si>
    <t xml:space="preserve">Уголок L26 х 3/4"F  "ViEiR" (100/5шт) </t>
  </si>
  <si>
    <t xml:space="preserve">Уголок L26 х 1"F  "ViEiR" (80/5шт) </t>
  </si>
  <si>
    <t xml:space="preserve">Уголок L16 х 1/2"М  "ViEiR" (200/10шт) </t>
  </si>
  <si>
    <t xml:space="preserve">Уголок L16 х 3/4"М  "ViEiR" (200/10шт) </t>
  </si>
  <si>
    <t xml:space="preserve">Уголок L 20х 1/2"М  "ViEiR" (150/10шт) </t>
  </si>
  <si>
    <t xml:space="preserve">Уголок L 20х 3/4"М  "ViEiR" (150/10шт) </t>
  </si>
  <si>
    <t xml:space="preserve">Уголок L 26х 3/4"М  "ViEiR" (100/10шт) </t>
  </si>
  <si>
    <t xml:space="preserve">Уголок L 26х 1"М  "ViEiR" (100/10шт) </t>
  </si>
  <si>
    <t xml:space="preserve">Уголок L 16х 16 "ViEiR" (200/10шт) </t>
  </si>
  <si>
    <t xml:space="preserve">Уголок L 20х 20 "ViEiR" (150/10шт) </t>
  </si>
  <si>
    <t xml:space="preserve">Уголок L 26х 26 "ViEiR" (75/5шт) </t>
  </si>
  <si>
    <t xml:space="preserve">Тройник T16 х 1/2"F х 16 "ViEiR" (130/10шт) </t>
  </si>
  <si>
    <t xml:space="preserve">Тройник T20 х 1/2"F х 20 "ViEiR" (80/5шт) </t>
  </si>
  <si>
    <t xml:space="preserve">Тройник T20 х 3/4"F х 20 "ViEiR" (80/5шт) </t>
  </si>
  <si>
    <t xml:space="preserve">Тройник T26 х 3/4"F х 26 "ViEiR" (60/5шт) </t>
  </si>
  <si>
    <t xml:space="preserve">Тройник T16 х 1/2"М х 16 "ViEiR" (130/10шт) </t>
  </si>
  <si>
    <t xml:space="preserve">Тройник T20 х 1/2"М х 20 "ViEiR" (100/5шт) </t>
  </si>
  <si>
    <t xml:space="preserve">Тройник T20 х 3/4"М х 20 "ViEiR" (70/5шт) </t>
  </si>
  <si>
    <t xml:space="preserve">Тройник T26 х 3/4"М х 26 "ViEiR" (60/5шт) </t>
  </si>
  <si>
    <t xml:space="preserve">Тройник T16 х 16 х 16 "ViEiR" (130/10шт) </t>
  </si>
  <si>
    <t xml:space="preserve">Тройник T16 х 20 х 16 "ViEiR" (100/5шт) </t>
  </si>
  <si>
    <t xml:space="preserve">Тройник T20 х 16 х 20 "ViEiR" (70/5шт) </t>
  </si>
  <si>
    <t xml:space="preserve">Тройник T20 х 20 х 20 "ViEiR" (80/5шт) </t>
  </si>
  <si>
    <t xml:space="preserve">Тройник T26 х 26 х 26 "ViEiR" (60/5шт) </t>
  </si>
  <si>
    <t>Трап прямой с сухим затвором 100*100 мм ЛАТУНЬ "VIEIR" (40шт)</t>
  </si>
  <si>
    <t>Трап угловой с сухим затвором 100*100 мм ЛАТУНЬ "VIEIR" (40шт)</t>
  </si>
  <si>
    <t>Трап прямой с сухим затвором150*150 мм ЛАТУНЬ  "VIEIR" (40шт)</t>
  </si>
  <si>
    <t>Трап угловой с сухим затвором150*150 мм ЛАТУНЬ  "VIEIR" (40шт)</t>
  </si>
  <si>
    <r>
      <t xml:space="preserve">Впускной поплавковый клапан для бачка унитаза 3/4 "VIEIR"  </t>
    </r>
    <r>
      <rPr>
        <b/>
        <sz val="9"/>
        <color rgb="FFFF0000"/>
        <rFont val="Verdana"/>
        <family val="2"/>
        <charset val="204"/>
      </rPr>
      <t>БЕЗ ПОПЛАВКА</t>
    </r>
    <r>
      <rPr>
        <sz val="9"/>
        <rFont val="Verdana"/>
        <family val="2"/>
        <charset val="204"/>
      </rPr>
      <t xml:space="preserve"> (80/8шт)</t>
    </r>
  </si>
  <si>
    <r>
      <t xml:space="preserve">Впускной поплавковый клапан для бачка унитаза 1 "VIEIR"   </t>
    </r>
    <r>
      <rPr>
        <b/>
        <sz val="9"/>
        <color rgb="FFFF0000"/>
        <rFont val="Verdana"/>
        <family val="2"/>
        <charset val="204"/>
      </rPr>
      <t>БЕЗ ПОПЛАВКА</t>
    </r>
    <r>
      <rPr>
        <sz val="9"/>
        <rFont val="Verdana"/>
        <family val="2"/>
        <charset val="204"/>
      </rPr>
      <t xml:space="preserve"> (60/6шт)</t>
    </r>
  </si>
  <si>
    <r>
      <t xml:space="preserve">Впускной поплавковый клапан для бачка унитаза 11/4 "VIEIR"  </t>
    </r>
    <r>
      <rPr>
        <b/>
        <sz val="9"/>
        <color rgb="FFFF0000"/>
        <rFont val="Verdana"/>
        <family val="2"/>
        <charset val="204"/>
      </rPr>
      <t>БЕЗ ПОПЛАВКА</t>
    </r>
    <r>
      <rPr>
        <sz val="9"/>
        <rFont val="Verdana"/>
        <family val="2"/>
        <charset val="204"/>
      </rPr>
      <t xml:space="preserve"> (24/4шт)</t>
    </r>
  </si>
  <si>
    <r>
      <t xml:space="preserve">Впускной поплавковый клапан для бачка унитаза 1/2 "VIEIR"                   </t>
    </r>
    <r>
      <rPr>
        <b/>
        <sz val="9"/>
        <color rgb="FFFF0000"/>
        <rFont val="Verdana"/>
        <family val="2"/>
        <charset val="204"/>
      </rPr>
      <t>БЕЗ ПОПЛАВКА</t>
    </r>
    <r>
      <rPr>
        <sz val="9"/>
        <rFont val="Verdana"/>
        <family val="2"/>
        <charset val="204"/>
      </rPr>
      <t xml:space="preserve"> (100/10шт)</t>
    </r>
  </si>
  <si>
    <t>Подводка для газа сильфон. 1/2" 300см. Г.Г.   "СПГ"   (50шт)</t>
  </si>
  <si>
    <t>Подводка для газа сильфон. 1/2" 300см. Г.Ш.  " СПГ"  (50шт)</t>
  </si>
  <si>
    <t>Подводка для газа сильфон. 3/4" 50см. Г.Г.  "СПГ"   (50шт)</t>
  </si>
  <si>
    <t>Подводка для газа сильфон. 3/4" 50см. Г.Ш.  "СПГ"  (50шт)</t>
  </si>
  <si>
    <t>Подводка для газа сильфон. 3/4" 60см. Г.Г.  "СПГ"   (50шт)</t>
  </si>
  <si>
    <t>Подводка для газа сильфон. 3/4" 60см. Г.Ш.  "СПГ"  (50шт)</t>
  </si>
  <si>
    <t>Подводка для газа сильфон. 3/4" 80см. Г.Г. " СПГ"  (50шт)</t>
  </si>
  <si>
    <t>Подводка для газа сильфон. 3/4" 80см. Г.Ш. " СПГ" (50шт)</t>
  </si>
  <si>
    <t xml:space="preserve">Подводка для газа сильфон. 3/4" 200 см. Г.Г.  "СПГ" (30шт) </t>
  </si>
  <si>
    <t>Подводка для газа сильфон. 3/4" 200 см. Г.Ш. "СПГ" (30шт)</t>
  </si>
  <si>
    <t>Подводка для газа сильфон. 3/4" 250 см. Г.Г.  "СПГ" (30шт)</t>
  </si>
  <si>
    <t>Подводка для газа сильфон. 3/4" 250 см. Г.Ш. "СПГ" (30шт)</t>
  </si>
  <si>
    <t>DL40</t>
  </si>
  <si>
    <t>Душевой трап с сухим затвором- 400 мм "VIEIR" (4шт)</t>
  </si>
  <si>
    <t>VP322032</t>
  </si>
  <si>
    <t xml:space="preserve"> Удлинитель никелированный 1/2"-60мм (160шт)</t>
  </si>
  <si>
    <t>VER819</t>
  </si>
  <si>
    <t xml:space="preserve">Тройник 32X20X32 "VER-PRO" (27/3шт) </t>
  </si>
  <si>
    <t>VR200-07</t>
  </si>
  <si>
    <t>VR200-08</t>
  </si>
  <si>
    <t>VR200-09</t>
  </si>
  <si>
    <t>Кран шаровой 2 1/2" F/F  (ручка) НИКЕЛЬ  "ViEiR"(4/1шт)</t>
  </si>
  <si>
    <t>Кран шаровой 3" F/F  (ручка) НИКЕЛЬ  "ViEiR"(4/1шт)</t>
  </si>
  <si>
    <t>Кран шаровой 4" F/F  (ручка) НИКЕЛЬ  "ViEiR"(2/1шт)</t>
  </si>
  <si>
    <t>VR2060</t>
  </si>
  <si>
    <t>Муфта для соединения стальных и полимерных труб 3/4"F (64/8шт)</t>
  </si>
  <si>
    <t>VR2061</t>
  </si>
  <si>
    <t>Муфта для соединения стальных и полимерных труб 3/4"M (64/8шт)</t>
  </si>
  <si>
    <t>VPF32532</t>
  </si>
  <si>
    <t xml:space="preserve">Тройник 32X1/2FX32 "VER-PRO" (16/1шт) </t>
  </si>
  <si>
    <t>VPF32332</t>
  </si>
  <si>
    <t xml:space="preserve">Тройник 32X1FX32 "VER-PRO" (16/1шт) </t>
  </si>
  <si>
    <t>VTL20</t>
  </si>
  <si>
    <r>
      <t>Универсальная нить для герметизации резьбовых соединений</t>
    </r>
    <r>
      <rPr>
        <b/>
        <sz val="9"/>
        <color rgb="FFFF0000"/>
        <rFont val="Verdana"/>
        <family val="2"/>
        <charset val="204"/>
      </rPr>
      <t xml:space="preserve"> 20м</t>
    </r>
    <r>
      <rPr>
        <sz val="9"/>
        <color indexed="8"/>
        <rFont val="Verdana"/>
        <family val="2"/>
        <charset val="204"/>
      </rPr>
      <t>. "VIEIR" (300/30шт)</t>
    </r>
  </si>
  <si>
    <t>VTL50</t>
  </si>
  <si>
    <t>VTL80</t>
  </si>
  <si>
    <t>VTL160</t>
  </si>
  <si>
    <r>
      <t>Универсальная нить для герметизации резьбовых соединений</t>
    </r>
    <r>
      <rPr>
        <b/>
        <sz val="9"/>
        <color rgb="FFFF0000"/>
        <rFont val="Verdana"/>
        <family val="2"/>
        <charset val="204"/>
      </rPr>
      <t xml:space="preserve"> 50м</t>
    </r>
    <r>
      <rPr>
        <sz val="9"/>
        <color indexed="8"/>
        <rFont val="Verdana"/>
        <family val="2"/>
        <charset val="204"/>
      </rPr>
      <t>. "VIEIR" (300/30шт)</t>
    </r>
  </si>
  <si>
    <r>
      <t>Универсальная нить для герметизации резьбовых соединений</t>
    </r>
    <r>
      <rPr>
        <b/>
        <sz val="9"/>
        <color rgb="FFFF0000"/>
        <rFont val="Verdana"/>
        <family val="2"/>
        <charset val="204"/>
      </rPr>
      <t xml:space="preserve"> 80м</t>
    </r>
    <r>
      <rPr>
        <sz val="9"/>
        <color indexed="8"/>
        <rFont val="Verdana"/>
        <family val="2"/>
        <charset val="204"/>
      </rPr>
      <t>. "VIEIR" (200/10шт)</t>
    </r>
  </si>
  <si>
    <r>
      <t>Универсальная нить для герметизации резьбовых соединений</t>
    </r>
    <r>
      <rPr>
        <b/>
        <sz val="9"/>
        <color rgb="FFFF0000"/>
        <rFont val="Verdana"/>
        <family val="2"/>
        <charset val="204"/>
      </rPr>
      <t xml:space="preserve"> 160м</t>
    </r>
    <r>
      <rPr>
        <sz val="9"/>
        <color indexed="8"/>
        <rFont val="Verdana"/>
        <family val="2"/>
        <charset val="204"/>
      </rPr>
      <t>. "VIEIR" (200/10шт)</t>
    </r>
  </si>
  <si>
    <t>VR225</t>
  </si>
  <si>
    <t>Насосно-смесительный узел с 4-х ходовым термостатическим клапаном"ViEiR"(5/1шт)</t>
  </si>
  <si>
    <t>VR226</t>
  </si>
  <si>
    <t>VR227</t>
  </si>
  <si>
    <t>Насосно-смесительный узел с 4-х ходовым термостатическим клапаном"ViEiR"(10/1шт)</t>
  </si>
  <si>
    <t>Байпас для насосной группы с перепускным клапаном"ViEiR"(30/1шт)</t>
  </si>
  <si>
    <t>Курс валют РБК  нал</t>
  </si>
  <si>
    <t>VP252025</t>
  </si>
  <si>
    <t>VP251525</t>
  </si>
  <si>
    <t>VP322532</t>
  </si>
  <si>
    <t xml:space="preserve">Тройник 32X25X32 "VER-PRO" (27/3шт) </t>
  </si>
  <si>
    <t xml:space="preserve">Тройник 25X15X25 "VER-PRO" (27/3шт) </t>
  </si>
  <si>
    <t xml:space="preserve">Тройник 25X20X25 "VER-PRO" (27/3шт) </t>
  </si>
  <si>
    <t>VR340</t>
  </si>
  <si>
    <t>ПЕРЕХОДНИК ПОД ЕВРОКОНУС С НАКИДНОЙ ГАЙКОЙ "VЕR-PRO"</t>
  </si>
  <si>
    <t>VRP164C-A</t>
  </si>
  <si>
    <t>VRP204C-A</t>
  </si>
  <si>
    <t xml:space="preserve">Переходник под евроконус с накидной гайкой Ф16X3/4"F  "VER-PRO" (75/5шт) </t>
  </si>
  <si>
    <t xml:space="preserve">Переходник под евроконус с накидной гайкой Ф20X3/4"F  "VER-PRO" (75/5шт) </t>
  </si>
  <si>
    <t xml:space="preserve">Тройник 32X3/4FX32 "VER-PRO" (16/1шт) </t>
  </si>
  <si>
    <t>VPF32432</t>
  </si>
  <si>
    <r>
      <t xml:space="preserve">Труба из нержавеющей стали 42x1.5 </t>
    </r>
    <r>
      <rPr>
        <b/>
        <sz val="9"/>
        <color rgb="FFFF0000"/>
        <rFont val="Verdana"/>
        <family val="2"/>
        <charset val="204"/>
      </rPr>
      <t>(4м)</t>
    </r>
    <r>
      <rPr>
        <sz val="9"/>
        <rFont val="Verdana"/>
        <family val="2"/>
        <charset val="204"/>
      </rPr>
      <t xml:space="preserve"> "VER-PRO"   (8м/2шт)</t>
    </r>
  </si>
  <si>
    <r>
      <t xml:space="preserve">Труба из нержавеющей стали 54x1.5 </t>
    </r>
    <r>
      <rPr>
        <b/>
        <sz val="9"/>
        <color rgb="FFFF0000"/>
        <rFont val="Verdana"/>
        <family val="2"/>
        <charset val="204"/>
      </rPr>
      <t>(4м)</t>
    </r>
    <r>
      <rPr>
        <sz val="9"/>
        <rFont val="Verdana"/>
        <family val="2"/>
        <charset val="204"/>
      </rPr>
      <t xml:space="preserve"> "VER-PRO"   (8м/2шт)</t>
    </r>
  </si>
  <si>
    <t>DL55</t>
  </si>
  <si>
    <t>Душевой трап с сухим затвором- 550 мм "VIEIR" (4шт)</t>
  </si>
  <si>
    <t>DL65</t>
  </si>
  <si>
    <t>Душевой трап с сухим затвором- 650 мм "VIEIR" (4шт)</t>
  </si>
  <si>
    <t>DL75</t>
  </si>
  <si>
    <t>Душевой трап с сухим затвором- 750 мм "VIEIR" (4шт)</t>
  </si>
  <si>
    <t>DL85</t>
  </si>
  <si>
    <t>Душевой трап с сухим затвором- 850 мм "VIEIR" (4шт)</t>
  </si>
  <si>
    <t xml:space="preserve">Тройник  аксиальный Т25X3/4"FX25 "VER-PRO" (18/2шт) </t>
  </si>
  <si>
    <t>VR68-100</t>
  </si>
  <si>
    <r>
      <t xml:space="preserve">Трубы из сшитого полиэтилена20*2,8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"VIEIR"(100M)</t>
    </r>
  </si>
  <si>
    <t>VR69-50</t>
  </si>
  <si>
    <r>
      <t xml:space="preserve">Трубы из сшитого полиэтилена25*3,5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"VIEIR"(50M)</t>
    </r>
  </si>
  <si>
    <t>VR70-50</t>
  </si>
  <si>
    <r>
      <t xml:space="preserve">Трубы из сшитого полиэтилена32*4,4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"VIEIR"(50M)</t>
    </r>
  </si>
  <si>
    <t>VR72-100</t>
  </si>
  <si>
    <t>VR73-50</t>
  </si>
  <si>
    <t>VR74-50</t>
  </si>
  <si>
    <r>
      <t xml:space="preserve">Трубы из сшитого полиэтилена 16*2,0  </t>
    </r>
    <r>
      <rPr>
        <b/>
        <sz val="9"/>
        <color rgb="FFFF0000"/>
        <rFont val="Verdana"/>
        <family val="2"/>
        <charset val="204"/>
      </rPr>
      <t xml:space="preserve">PEX-B-EVOH  </t>
    </r>
    <r>
      <rPr>
        <sz val="9"/>
        <rFont val="Verdana"/>
        <family val="2"/>
        <charset val="204"/>
      </rPr>
      <t>"VIEIR" (200м)</t>
    </r>
  </si>
  <si>
    <r>
      <t xml:space="preserve">Трубы из сшитого полиэтилена 16*2,0 </t>
    </r>
    <r>
      <rPr>
        <b/>
        <sz val="9"/>
        <color rgb="FFFF0000"/>
        <rFont val="Verdana"/>
        <family val="2"/>
        <charset val="204"/>
      </rPr>
      <t xml:space="preserve">PEX-B-EVOH </t>
    </r>
    <r>
      <rPr>
        <sz val="9"/>
        <rFont val="Verdana"/>
        <family val="2"/>
        <charset val="204"/>
      </rPr>
      <t xml:space="preserve"> "VIEIR" (100м)</t>
    </r>
  </si>
  <si>
    <r>
      <t>Трубы из сшитого полиэтилена 16*2,0</t>
    </r>
    <r>
      <rPr>
        <b/>
        <sz val="9"/>
        <color rgb="FFFF0000"/>
        <rFont val="Verdana"/>
        <family val="2"/>
        <charset val="204"/>
      </rPr>
      <t xml:space="preserve">  PEX-B-EVOH  </t>
    </r>
    <r>
      <rPr>
        <sz val="9"/>
        <rFont val="Verdana"/>
        <family val="2"/>
        <charset val="204"/>
      </rPr>
      <t>"VIEIR" (600м)</t>
    </r>
  </si>
  <si>
    <r>
      <t xml:space="preserve">Трубы из сшитого полиэтилена16*2,2  </t>
    </r>
    <r>
      <rPr>
        <b/>
        <sz val="9"/>
        <color rgb="FFFF0000"/>
        <rFont val="Verdana"/>
        <family val="2"/>
        <charset val="204"/>
      </rPr>
      <t xml:space="preserve">PEX-B-EVOH </t>
    </r>
    <r>
      <rPr>
        <sz val="9"/>
        <rFont val="Verdana"/>
        <family val="2"/>
        <charset val="204"/>
      </rPr>
      <t>"VIEIR" (100м)</t>
    </r>
  </si>
  <si>
    <r>
      <t xml:space="preserve">Трубы из сшитого полиэтилена16*2,2 </t>
    </r>
    <r>
      <rPr>
        <b/>
        <sz val="9"/>
        <color rgb="FFFF0000"/>
        <rFont val="Verdana"/>
        <family val="2"/>
        <charset val="204"/>
      </rPr>
      <t xml:space="preserve"> PEX-B-EVOH</t>
    </r>
    <r>
      <rPr>
        <sz val="9"/>
        <rFont val="Verdana"/>
        <family val="2"/>
        <charset val="204"/>
      </rPr>
      <t xml:space="preserve"> "VIEIR"(200м)</t>
    </r>
  </si>
  <si>
    <r>
      <t xml:space="preserve">Трубы из сшитого полиэтилена16*2,2  </t>
    </r>
    <r>
      <rPr>
        <b/>
        <sz val="9"/>
        <color rgb="FFFF0000"/>
        <rFont val="Verdana"/>
        <family val="2"/>
        <charset val="204"/>
      </rPr>
      <t xml:space="preserve">PEX-B-EVOH </t>
    </r>
    <r>
      <rPr>
        <sz val="9"/>
        <rFont val="Verdana"/>
        <family val="2"/>
        <charset val="204"/>
      </rPr>
      <t>"VIEIR" (600м)</t>
    </r>
  </si>
  <si>
    <r>
      <t xml:space="preserve">Трубы из сшитого полиэтилена 20*2,0  </t>
    </r>
    <r>
      <rPr>
        <b/>
        <sz val="9"/>
        <color rgb="FFFF0000"/>
        <rFont val="Verdana"/>
        <family val="2"/>
        <charset val="204"/>
      </rPr>
      <t>PEX-B-EVOH</t>
    </r>
    <r>
      <rPr>
        <sz val="9"/>
        <rFont val="Verdana"/>
        <family val="2"/>
        <charset val="204"/>
      </rPr>
      <t xml:space="preserve"> "VIEIR</t>
    </r>
    <r>
      <rPr>
        <b/>
        <sz val="9"/>
        <rFont val="Verdana"/>
        <family val="2"/>
        <charset val="204"/>
      </rPr>
      <t>"</t>
    </r>
    <r>
      <rPr>
        <sz val="9"/>
        <rFont val="Verdana"/>
        <family val="2"/>
        <charset val="204"/>
      </rPr>
      <t>(100м)</t>
    </r>
  </si>
  <si>
    <t>VER1236-4</t>
  </si>
  <si>
    <t>Гидравлический пресс аппарат для надвижных фитингов (16мм-32мм)"VIEIR"(3шт)</t>
  </si>
  <si>
    <t>AQ1063N</t>
  </si>
  <si>
    <r>
      <t xml:space="preserve">Группа безопасности для котла  ЛАТУНЬ"ViEiR" (20/1шт) </t>
    </r>
    <r>
      <rPr>
        <b/>
        <sz val="9"/>
        <color rgb="FFFF0000"/>
        <rFont val="Verdana"/>
        <family val="2"/>
        <charset val="204"/>
      </rPr>
      <t xml:space="preserve">3BAR </t>
    </r>
    <r>
      <rPr>
        <b/>
        <sz val="9"/>
        <color theme="1"/>
        <rFont val="Verdana"/>
        <family val="2"/>
        <charset val="204"/>
      </rPr>
      <t>НИКЕЛЬ</t>
    </r>
  </si>
  <si>
    <r>
      <t xml:space="preserve">Группа безопасности МИНИ "ViEiR"(20/1шт) </t>
    </r>
    <r>
      <rPr>
        <b/>
        <sz val="9"/>
        <color rgb="FFFF0000"/>
        <rFont val="Verdana"/>
        <family val="2"/>
        <charset val="204"/>
      </rPr>
      <t>3BAR</t>
    </r>
    <r>
      <rPr>
        <sz val="9"/>
        <color rgb="FF000000"/>
        <rFont val="Verdana"/>
        <family val="2"/>
        <charset val="204"/>
      </rPr>
      <t xml:space="preserve"> </t>
    </r>
    <r>
      <rPr>
        <b/>
        <sz val="9"/>
        <color theme="1"/>
        <rFont val="Verdana"/>
        <family val="2"/>
        <charset val="204"/>
      </rPr>
      <t>НИКЕЛЬ</t>
    </r>
  </si>
  <si>
    <t>Инсталяция для скрытого монтажа "VIEIR" (1шт)</t>
  </si>
  <si>
    <t>VER820</t>
  </si>
  <si>
    <r>
      <t xml:space="preserve">Ножницы ЧЕРНО-КРАСНЫЕ для пластиковых труб </t>
    </r>
    <r>
      <rPr>
        <b/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>"VIEIR"  (50/10шт)</t>
    </r>
  </si>
  <si>
    <r>
      <t xml:space="preserve">Ножницы ЧЕРНО-ЗЕЛЕНЫЕ для пластиковых труб </t>
    </r>
    <r>
      <rPr>
        <b/>
        <sz val="9"/>
        <color rgb="FFFF0000"/>
        <rFont val="Verdana"/>
        <family val="2"/>
        <charset val="204"/>
      </rPr>
      <t xml:space="preserve"> </t>
    </r>
    <r>
      <rPr>
        <sz val="9"/>
        <color rgb="FF000000"/>
        <rFont val="Verdana"/>
        <family val="2"/>
        <charset val="204"/>
      </rPr>
      <t>"VIEIR"  (50/10шт)</t>
    </r>
  </si>
  <si>
    <t>VRQ60</t>
  </si>
  <si>
    <t xml:space="preserve">SB10-NZ </t>
  </si>
  <si>
    <t>SB15-NZ</t>
  </si>
  <si>
    <t>SB20-NZ</t>
  </si>
  <si>
    <t>SB25-NZ</t>
  </si>
  <si>
    <t>SB30-NZ</t>
  </si>
  <si>
    <t>SB40-NZ</t>
  </si>
  <si>
    <t>SB50-NZ</t>
  </si>
  <si>
    <t>SB60-NZ</t>
  </si>
  <si>
    <t>SB70-NZ</t>
  </si>
  <si>
    <t>SB80-NZ</t>
  </si>
  <si>
    <t>SB90-NZ</t>
  </si>
  <si>
    <t>SB100-NZ</t>
  </si>
  <si>
    <t>Удлинитель никелированный 3/4"-10мм (320шт)</t>
  </si>
  <si>
    <t>Удлинитель никелированный 3/4"-15мм (260шт)</t>
  </si>
  <si>
    <t>Удлинитель никелированный 3/4"-20мм (200шт)</t>
  </si>
  <si>
    <t>Удлинитель никелированный 3/4"-25мм (200шт)</t>
  </si>
  <si>
    <t>Удлинитель никелированный 3/4"-30мм (180шт)</t>
  </si>
  <si>
    <t>Удлинитель никелированный 3/4"-40мм (150шт)</t>
  </si>
  <si>
    <t>Удлинитель никелированный 3/4"-50мм (120шт)</t>
  </si>
  <si>
    <t>Удлинитель никелированный 3/4"-60мм (100шт)</t>
  </si>
  <si>
    <t>Удлинитель никелированный 3/4"-70мм (90шт)</t>
  </si>
  <si>
    <t>Удлинитель никелированный 3/4"-80мм (80шт)</t>
  </si>
  <si>
    <t>Удлинитель никелированный 3/4"-90мм (70шт)</t>
  </si>
  <si>
    <t>Удлинитель никелированный 3/4"-100мм (60шт)</t>
  </si>
  <si>
    <t xml:space="preserve">SC10-NZ </t>
  </si>
  <si>
    <t>Удлинитель никелированный 1"-10мм (320шт)</t>
  </si>
  <si>
    <t>Удлинитель никелированный 1"-15мм (260шт)</t>
  </si>
  <si>
    <t>Удлинитель никелированный 1"-25мм (200шт)</t>
  </si>
  <si>
    <t>Удлинитель никелированный 1"-60мм (100шт)</t>
  </si>
  <si>
    <t>Удлинитель никелированный 1"-70мм (90шт)</t>
  </si>
  <si>
    <t>Удлинитель никелированный 1"-80мм (80шт)</t>
  </si>
  <si>
    <t>Удлинитель никелированный 1"-90мм (70шт)</t>
  </si>
  <si>
    <t>Удлинитель никелированный 1"-100мм (60шт)</t>
  </si>
  <si>
    <t>Удлинитель никелированный 1"-20мм (150шт)</t>
  </si>
  <si>
    <t>Удлинитель никелированный 1"-30мм (100шт)</t>
  </si>
  <si>
    <t>Удлинитель никелированный 1"-40мм (100шт)</t>
  </si>
  <si>
    <t>Удлинитель никелированный 1"-50мм (80шт)</t>
  </si>
  <si>
    <t>VR67-100</t>
  </si>
  <si>
    <t>Вставка переходная из нержавеющей стали54a×42  "VER-PRO"   (12/2шт)</t>
  </si>
  <si>
    <t>VPTF35335</t>
  </si>
  <si>
    <t>Тройник с переходом на внутреннюю резьбу 35×1/2"×35  "VER-PRO" (16/2шт)</t>
  </si>
  <si>
    <t>VPTF42342</t>
  </si>
  <si>
    <t>Тройник с переходом на внутреннюю резьбу 42×1/2"×42  "VER-PRO" (8/2шт)</t>
  </si>
  <si>
    <t>VPTF54354</t>
  </si>
  <si>
    <t>Тройник с переходом на внутреннюю резьбу 54×1/2"×54  "VER-PRO" (6/2шт)</t>
  </si>
  <si>
    <t>VPS5442</t>
  </si>
  <si>
    <t xml:space="preserve">SC15-NZ </t>
  </si>
  <si>
    <t xml:space="preserve">SC20-NZ </t>
  </si>
  <si>
    <t xml:space="preserve">SC25-NZ </t>
  </si>
  <si>
    <t xml:space="preserve">SC30-NZ </t>
  </si>
  <si>
    <t xml:space="preserve">SC40-NZ </t>
  </si>
  <si>
    <t xml:space="preserve">SC50-NZ </t>
  </si>
  <si>
    <t xml:space="preserve">SC60-NZ </t>
  </si>
  <si>
    <t xml:space="preserve">SC70-NZ </t>
  </si>
  <si>
    <t xml:space="preserve">SC80-NZ </t>
  </si>
  <si>
    <t xml:space="preserve">SC90-NZ </t>
  </si>
  <si>
    <t xml:space="preserve">SC100-NZ </t>
  </si>
  <si>
    <t xml:space="preserve">Кронштейны для распределительных гребенок "ViEiR"(40/1пара)       </t>
  </si>
  <si>
    <t xml:space="preserve">Кронштейны для распределительных гребенок  "ViEiR"(20/1пара)       </t>
  </si>
  <si>
    <t>VR165</t>
  </si>
  <si>
    <t>Концевой элемент для коллектора "ViEiR" (40/1шт)</t>
  </si>
  <si>
    <t xml:space="preserve">Пресс-водорозетка проходная из нержавеющей
стали </t>
  </si>
  <si>
    <t>Пресс-водорозетка проходная из нержавеющей стали 15×1/2"  "VER-PRO" (20/2шт)</t>
  </si>
  <si>
    <t>Кран шаровой с удлиненным штоком 1/2" F/F НИКЕЛЬ "ViEiR"(96/12шт)</t>
  </si>
  <si>
    <t>VER62</t>
  </si>
  <si>
    <t>Кран шаровой с удлиненным штоком 1/2" F/M НИКЕЛЬ "ViEiR"(96/12шт)</t>
  </si>
  <si>
    <t>VER63</t>
  </si>
  <si>
    <t>Комплект кранов с разъемным соединением для коллекторной группы  1" "ViEiR" (20/1пара)</t>
  </si>
  <si>
    <t>VR71-100</t>
  </si>
  <si>
    <t>DL30</t>
  </si>
  <si>
    <t>Душевой трап с сухим затвором- 300 мм "VIEIR" (4шт)</t>
  </si>
  <si>
    <t>Тройник косой для гильзы  "VIEIR"</t>
  </si>
  <si>
    <t>VRGL13TK</t>
  </si>
  <si>
    <t>VRGL14TK</t>
  </si>
  <si>
    <t>VRGL15TK</t>
  </si>
  <si>
    <t>Тройник косой для гильзы под погружной датчик температуры Ø-1/2  "ViEiR" (32/8шт)</t>
  </si>
  <si>
    <t>Тройник косой для гильзы под погружной датчик температуры Ø-3/4  "ViEiR" (24/6шт)</t>
  </si>
  <si>
    <t>Тройник косой для гильзы под погружной датчик температуры Ø-1  "ViEiR" (16/4шт)</t>
  </si>
  <si>
    <t>Проточный настенный уголок "VЕR-PRO"</t>
  </si>
  <si>
    <t>VRP1620L</t>
  </si>
  <si>
    <t xml:space="preserve">Проточный настенный уголок для труб из сшитого полиэтилена ZL16X2,0-Rp1/2" "VER-PRO" (32/1шт) </t>
  </si>
  <si>
    <t>Водорозетка аксиальная удлиненная с креплением "VЕR-PRO"</t>
  </si>
  <si>
    <t>VRKP1622ZLF</t>
  </si>
  <si>
    <t xml:space="preserve">Водорозетка аксиальная удлиненная с креплением16X2,2-1/2" "VER-PRO" (36/3шт) </t>
  </si>
  <si>
    <t>VR2062</t>
  </si>
  <si>
    <t>VR2066</t>
  </si>
  <si>
    <t>VR2068</t>
  </si>
  <si>
    <t>Муфта для соединения стальных и полимерных труб 3/4"X3/4" (64/8шт)</t>
  </si>
  <si>
    <t>Муфта для соединения стальных и полимерных труб 1F" (40/5шт)</t>
  </si>
  <si>
    <t>Муфта для соединения стальных и полимерных труб 1"X1"(40/5шт)</t>
  </si>
  <si>
    <t>VR2067</t>
  </si>
  <si>
    <t>Муфта для соединения стальных и полимерных труб 1M" (40/5шт)</t>
  </si>
  <si>
    <t>VRP153LL</t>
  </si>
  <si>
    <t>Фиксатор поворота трубы 90°С "ViEiR"(500шт)</t>
  </si>
  <si>
    <t>Фиксатор поворота трубы 90°С "ViEiR"(300шт)</t>
  </si>
  <si>
    <t>Тройник коллек.в сборе1"(тройник,воздух. дренажный кран) "ViEiR"(30/1пара)</t>
  </si>
  <si>
    <t>Тройник коллек.в сборе3/4"(тройник,воздух. дренажный кран) "ViEiR"(30/1пара)</t>
  </si>
  <si>
    <t>SMCX200</t>
  </si>
  <si>
    <t>VR250</t>
  </si>
  <si>
    <t>VR251</t>
  </si>
  <si>
    <t>VRCS450</t>
  </si>
  <si>
    <t>Канализационный насос 450ВТ"VIEIR" (1/1шт)</t>
  </si>
  <si>
    <t>VRCS750</t>
  </si>
  <si>
    <t>Канализационный насос 750ВТ"VIEIR" (1/1шт)</t>
  </si>
  <si>
    <t>НАСТЕННОЕ КРЕПЛЕНИЕ "VIEIR"</t>
  </si>
  <si>
    <t>VR328</t>
  </si>
  <si>
    <t>Настенное крепление для расширительного бака "VIEIR" (10/1 шт)</t>
  </si>
  <si>
    <r>
      <t>Термостат электронный комнатный безпроводной</t>
    </r>
    <r>
      <rPr>
        <b/>
        <sz val="9"/>
        <color rgb="FFFF0000"/>
        <rFont val="Verdana"/>
        <family val="2"/>
        <charset val="204"/>
      </rPr>
      <t xml:space="preserve"> (WI-FI)</t>
    </r>
    <r>
      <rPr>
        <sz val="9"/>
        <color rgb="FF000000"/>
        <rFont val="Verdana"/>
        <family val="2"/>
        <charset val="204"/>
      </rPr>
      <t xml:space="preserve"> "ViEiR" (30/1шт)</t>
    </r>
  </si>
  <si>
    <t>Фильтр грубой очистки Ø-2  "ViEiR" (20/2шт)</t>
  </si>
  <si>
    <t>Фильтр грубой очистки Ø-1 1/2  "ViEiR" (20/2шт)</t>
  </si>
  <si>
    <t>Фильтр грубой очистки Ø-1 1/4  "ViEiR" (40/4шт)</t>
  </si>
  <si>
    <t>Фильтр грубой очистки Ø-1  "ViEiR" (80/8шт)</t>
  </si>
  <si>
    <t>Фильтр грубой очистки Ø-3/4  "ViEiR" (100/10шт)</t>
  </si>
  <si>
    <t>Фильтр грубой очистки Ø-1/2 "ViEiR" (160/60шт)</t>
  </si>
  <si>
    <t>Фильтр грубой очистки Ø-1/2 НИКЕЛЬ "ViEiR" (160/60шт)</t>
  </si>
  <si>
    <t>Фильтр грубой очистки Ø-3/4 НИКЕЛЬ"ViEiR" (100/10шт)</t>
  </si>
  <si>
    <t>артикул СС</t>
  </si>
  <si>
    <t>Наименование СС</t>
  </si>
  <si>
    <t/>
  </si>
  <si>
    <t>Косой фильтр  FF  1/2 V</t>
  </si>
  <si>
    <t>Косой фильтр  FF  3/4 V</t>
  </si>
  <si>
    <t>Косой фильтр  FF 1  V</t>
  </si>
  <si>
    <t>Косой фильтр  FF 1 1/4 V</t>
  </si>
  <si>
    <t>Радиатор алюминиевый   6 секций</t>
  </si>
  <si>
    <t>Радиатор алюминиевый   8 секций</t>
  </si>
  <si>
    <t>Радиатор алюминиевый  10 секций</t>
  </si>
  <si>
    <t>Радиатор алюминиевый  12 секций</t>
  </si>
  <si>
    <t>Радиатор биметаллический   6 секций</t>
  </si>
  <si>
    <t>Радиатор биметаллический   8 секций</t>
  </si>
  <si>
    <t>Радиатор биметаллический  10 секций</t>
  </si>
  <si>
    <t>Радиатор биметаллический  12 секций</t>
  </si>
  <si>
    <t>Комплект для монтажа радиатора 1/2, 7 элементов</t>
  </si>
  <si>
    <t>Комплект для монтажа радиатора 3/4, 7 элементов</t>
  </si>
  <si>
    <t>Комплект для монтажа радиатора 1/2, 11 элементов (2 кронштейна)</t>
  </si>
  <si>
    <t>Комплект для монтажа радиатора 3/4, 11 элементов (2 кронштейна)</t>
  </si>
  <si>
    <t>Комплект для монтажа радиатора 1/2, 13 элементов (3 кронштейна)</t>
  </si>
  <si>
    <t>Комплект для монтажа радиатора 3/4, 13 элементов (3 кронштейна)</t>
  </si>
  <si>
    <t>Набор для сварки ППР труб  20-32 мм  А-04</t>
  </si>
  <si>
    <t>Насос для повышения давления  15-9  160  с гайками</t>
  </si>
  <si>
    <t>Комплект: хомут с гайкой, шпилька-шуруп, дюбель пластиковый   1/2  (20-24)</t>
  </si>
  <si>
    <t>Комплект: хомут с гайкой, шпилька-шуруп, дюбель пластиковый   3/4   (25-28)</t>
  </si>
  <si>
    <t>Комплект: хомут с гайкой, шпилька-шуруп, дюбель пластиковый  1 (32-35)</t>
  </si>
  <si>
    <t>Комплект: хомут с гайкой, шпилька-шуруп, дюбель пластиковый  1 1/4  (40-45)</t>
  </si>
  <si>
    <t>Комплект: хомут с гайкой, шпилька-шуруп, дюбель пластиковый  1 1/2  (47-52)</t>
  </si>
  <si>
    <t>Комплект: хомут с гайкой, шпилька-шуруп, дюбель пластиковый  2  (59-64)</t>
  </si>
  <si>
    <t>Комплект: хомут с гайкой, шпилька-шуруп, дюбель пластиковый  2  1/2  (75-80)</t>
  </si>
  <si>
    <t>Комплект: хомут с гайкой, шпилька-шуруп, дюбель пластиковый  3   (87-92)</t>
  </si>
  <si>
    <t>Комплект: хомут с гайкой, шпилька-шуруп, дюбель пластиковый  4   (106-111)</t>
  </si>
  <si>
    <t>МП труба  16х2  б/ш  100 м</t>
  </si>
  <si>
    <t>МП труба  16х2  б/ш  200 м</t>
  </si>
  <si>
    <t>МП труба  20х2  б/ш</t>
  </si>
  <si>
    <t>МП труба  26х3  б/ш</t>
  </si>
  <si>
    <t>Подводка гибкая для воды "Гигант" с латунной гайкой 1/2" вн-нар 40 см</t>
  </si>
  <si>
    <t>Подводка гибкая для воды "Гигант" с латунной гайкой 1/2" вн-вн 50 см</t>
  </si>
  <si>
    <t>Подводка гибкая для воды "Гигант" с латунной гайкой 1/2" вн-нар 50 см</t>
  </si>
  <si>
    <t>Подводка гибкая для воды "Гигант" с латунной гайкой 1/2" вн-вн 60 см</t>
  </si>
  <si>
    <t>Подводка гибкая для воды "Гигант" с латунной гайкой 1/2" вн-нар 60 см</t>
  </si>
  <si>
    <t>Подводка гибкая для воды "Гигант" с латунной гайкой 1/2" вн-вн 80 см</t>
  </si>
  <si>
    <t>Подводка гибкая для воды "Гигант" с латунной гайкой 1/2" вн-нар 80 см</t>
  </si>
  <si>
    <t>Подводка гибкая для воды "Гигант" с латунной гайкой 1/2" вн-вн 100 см</t>
  </si>
  <si>
    <t>Подводка гибкая для воды "Гигант" с латунной гайкой 1/2" вн-нар 100 см</t>
  </si>
  <si>
    <t>Подводка гибкая для воды "Гигант" с латунной гайкой 1/2" вн-вн 120 см</t>
  </si>
  <si>
    <t>Подводка гибкая для воды "Гигант" с латунной гайкой 1/2" вн-нар 120 см</t>
  </si>
  <si>
    <t>Подводка гибкая для воды "Гигант" с латунной гайкой 1/2" вн-вн 150 см</t>
  </si>
  <si>
    <t>Подводка гибкая для воды "Гигант" с латунной гайкой 1/2" вн-нар 150 см</t>
  </si>
  <si>
    <t>Подводка гибкая для воды "Гигант" с латунной гайкой 3/4" вн-вн 40 см</t>
  </si>
  <si>
    <t>Подводка гибкая для воды "Гигант" с латунной гайкой 3/4" вн-нар 40 см</t>
  </si>
  <si>
    <t>Подводка гибкая для воды "Гигант" с латунной гайкой 3/4" вн-вн 50 см</t>
  </si>
  <si>
    <t>Подводка гибкая для воды "Гигант" с латунной гайкой 3/4" вн-нар 50 см</t>
  </si>
  <si>
    <t>Подводка гибкая для воды "Гигант" с латунной гайкой 3/4" вн-вн 60 см</t>
  </si>
  <si>
    <t>Подводка гибкая для воды "Гигант" с латунной гайкой 3/4" вн-нар 60 см</t>
  </si>
  <si>
    <t>Подводка гибкая для воды "Гигант" с латунной гайкой 3/4" вн-вн 80 см</t>
  </si>
  <si>
    <t>Подводка гибкая для воды "Гигант" с латунной гайкой 3/4" вн-нар 80 см</t>
  </si>
  <si>
    <t>Подводка гибкая для воды "Гигант" с латунной гайкой 3/4" вн-вн 100 см</t>
  </si>
  <si>
    <t>Подводка гибкая для воды "Гигант" с латунной гайкой 3/4" вн-нар 100 см</t>
  </si>
  <si>
    <t>Подводка гибкая для воды "Гигант" с латунной гайкой 3/4" вн-вн 120 см</t>
  </si>
  <si>
    <t>Подводка гибкая для воды "Гигант" с латунной гайкой 3/4" вн-нар 120 см</t>
  </si>
  <si>
    <t>Подводка гибкая для воды "Гигант" с латунной гайкой 3/4" вн-вн 150 см</t>
  </si>
  <si>
    <t>Подводка гибкая для воды "Гигант" с латунной гайкой 3/4" вн-нар 150 см</t>
  </si>
  <si>
    <t>Подводка гибкая для воды "Гигант" с латунной гайкой 1" вн-вн  50 см</t>
  </si>
  <si>
    <t>Подводка гибкая для воды "Гигант" с латунной гайкой 1" вн-нар 50 см</t>
  </si>
  <si>
    <t>Подводка гибкая для воды "Гигант" с латунной гайкой 1" вн-вн 60 см</t>
  </si>
  <si>
    <t>Подводка гибкая для воды "Гигант" с латунной гайкой 1" вн-нар 60 см</t>
  </si>
  <si>
    <t>Подводка гибкая для воды "Гигант" с латунной гайкой 1" вн-вн 80 см</t>
  </si>
  <si>
    <t>Подводка гибкая для воды "Гигант" с латунной гайкой 1" вн-нар 80 см</t>
  </si>
  <si>
    <t>Подводка гибкая для воды "Гигант" с латунной гайкой 1" вн-вн 100 см</t>
  </si>
  <si>
    <t>Подводка гибкая для воды "Гигант" с латунной гайкой 1" вн-нар 100 см</t>
  </si>
  <si>
    <t>Подводка гибкая для воды "Гигант" с латунной гайкой 1" вн-вн 120 см</t>
  </si>
  <si>
    <t>Подводка гибкая для воды "Гигант" с латунной гайкой 1" вн-нар 120 см</t>
  </si>
  <si>
    <t>Подводка гибкая для воды "Гигант" с латунной гайкой 1" вн-вн 150 см</t>
  </si>
  <si>
    <t>Подводка гибкая для воды "Гигант" с латунной гайкой 1" вн-нар 150 см</t>
  </si>
  <si>
    <t>Подводка гибкая для воды "Гигант" с латунной гайкой 1" вн-вн 60 см угловая</t>
  </si>
  <si>
    <t>Подводка гибкая для воды "Гигант" с латунной гайкой 1" вн-нар 60 см угловая</t>
  </si>
  <si>
    <t>Подводка гибкая для воды "Гигант" с латунной гайкой 1" вн-вн 80 см угловая</t>
  </si>
  <si>
    <t>Подводка гибкая для воды "Гигант" с латунной гайкой 1" вн-нар 80 см угловая</t>
  </si>
  <si>
    <t>Подводка гибкая для воды "Гигант" с латунной гайкой 1" вн-вн 100 см угловая</t>
  </si>
  <si>
    <t>Подводка гибкая для воды "Гигант" с латунной гайкой 1" вн-нар 100 см угловая</t>
  </si>
  <si>
    <t>Подводка  FF   30</t>
  </si>
  <si>
    <t>Подводка  FM   30</t>
  </si>
  <si>
    <t>Подводка  FF   40</t>
  </si>
  <si>
    <t>Подводка  FM   40</t>
  </si>
  <si>
    <t>Подводка  FF   50</t>
  </si>
  <si>
    <t>Подводка  FM   50</t>
  </si>
  <si>
    <t>Подводка  FF   60</t>
  </si>
  <si>
    <t>Подводка  FM   60</t>
  </si>
  <si>
    <t>Подводка  FF   80</t>
  </si>
  <si>
    <t>Подводка  FM   80</t>
  </si>
  <si>
    <t>Подводка  FF  100</t>
  </si>
  <si>
    <t>Подводка  FM  100</t>
  </si>
  <si>
    <t>Подводка  FF  120</t>
  </si>
  <si>
    <t>Подводка  FM  120</t>
  </si>
  <si>
    <t>Подводка  FF  150</t>
  </si>
  <si>
    <t>Подводка  FM  150</t>
  </si>
  <si>
    <t>Подводка  FF  200</t>
  </si>
  <si>
    <t>Подводка  FM  200</t>
  </si>
  <si>
    <t>Подводка для смесителя   40 см  (2 шт.)</t>
  </si>
  <si>
    <t>Подводка для смесителя   50 см  (2 шт.)</t>
  </si>
  <si>
    <t>Подводка для смесителя   60 см  (2 шт.)</t>
  </si>
  <si>
    <t>Подводка для смесителя   80 см  (2 шт.)</t>
  </si>
  <si>
    <t>Подводка для смесителя  100 см  (2 шт.)</t>
  </si>
  <si>
    <t>Подводка для смесителя  150 см  (2 шт.)</t>
  </si>
  <si>
    <t>Подводка  FF   20  стальная гайка</t>
  </si>
  <si>
    <t>Подводка  FM   20  стальная гайка</t>
  </si>
  <si>
    <t>Подводка  FF   30  стальная гайка</t>
  </si>
  <si>
    <t>Подводка  FM   30  стальная гайка</t>
  </si>
  <si>
    <t>Подводка  FF   40  стальная гайка</t>
  </si>
  <si>
    <t>Подводка  FM   40  стальная гайка</t>
  </si>
  <si>
    <t>Подводка  FF   50  стальная гайка</t>
  </si>
  <si>
    <t>Подводка  FM   50  стальная гайка</t>
  </si>
  <si>
    <t>Подводка  FF   60  стальная гайка</t>
  </si>
  <si>
    <t>Подводка  FM   60  стальная гайка</t>
  </si>
  <si>
    <t>Подводка  FF   80  стальная гайка</t>
  </si>
  <si>
    <t>Подводка  FM   80  стальная гайка</t>
  </si>
  <si>
    <t>Подводка  FF  100  стальная гайка</t>
  </si>
  <si>
    <t>Подводка  FM   100  стальная гайка</t>
  </si>
  <si>
    <t>Подводка  FF  120  стальная гайка</t>
  </si>
  <si>
    <t>Подводка  FM   120  стальная гайка</t>
  </si>
  <si>
    <t>Подводка  FF  150  стальная гайка</t>
  </si>
  <si>
    <t>Подводка  FM   150  стальная гайка</t>
  </si>
  <si>
    <t>Подводка  FF  200  стальная гайка</t>
  </si>
  <si>
    <t>Подводка  FM   200  стальная гайка</t>
  </si>
  <si>
    <t>Подводка  FF  300  стальная гайка</t>
  </si>
  <si>
    <t>Подводка  FM   300  стальная гайка</t>
  </si>
  <si>
    <t>Подводка  FF  400  стальная гайка</t>
  </si>
  <si>
    <t>Подводка  FM   400  стальная гайка</t>
  </si>
  <si>
    <t>Подводка для смесителя  40 см  стальная гайка  (2 шт.)</t>
  </si>
  <si>
    <t>Подводка для смесителя  50 см  стальная гайка  (2 шт.)</t>
  </si>
  <si>
    <t>Подводка для смесителя  60 см  стальная гайка  (2 шт.)</t>
  </si>
  <si>
    <t>Подводка для смесителя  80 см  стальная гайка  (2 шт.)</t>
  </si>
  <si>
    <t>Подводка для смесителя  100 см  стальная гайка  (2 шт.)</t>
  </si>
  <si>
    <t>Подводка для смесителя  120 см  стальная гайка  (2 шт.)</t>
  </si>
  <si>
    <t>Подводка для смесителя  150 см  стальная гайка  (2 шт.)</t>
  </si>
  <si>
    <t>Подводка для смесителя  200 см  стальная гайка  (2 шт.)</t>
  </si>
  <si>
    <t>Подводка с ПВХ покрытием для воды 1/2" вн-вн  30 см</t>
  </si>
  <si>
    <t>Подводка с ПВХ покрытием для воды 1/2" вн-нар  30 см</t>
  </si>
  <si>
    <t>Подводка с ПВХ покрытием для воды 1/2" вн-вн  40 см</t>
  </si>
  <si>
    <t>Подводка с ПВХ покрытием для воды 1/2" вн-нар  40 см</t>
  </si>
  <si>
    <t>Подводка с ПВХ покрытием для воды 1/2" вн-вн  50 см</t>
  </si>
  <si>
    <t>Подводка с ПВХ покрытием для воды 1/2" вн-нар  50 см</t>
  </si>
  <si>
    <t>Подводка с ПВХ покрытием для воды 1/2" вн-вн  60 см</t>
  </si>
  <si>
    <t>Подводка с ПВХ покрытием для воды 1/2" вн-нар  60 см</t>
  </si>
  <si>
    <t>Подводка с ПВХ покрытием для воды 1/2" вн-вн  80 см</t>
  </si>
  <si>
    <t>Подводка с ПВХ покрытием для воды 1/2" вн-нар  80 см</t>
  </si>
  <si>
    <t>Подводка с ПВХ покрытием для воды 1/2" вн-вн 100 см</t>
  </si>
  <si>
    <t>Подводка с ПВХ покрытием для воды 1/2" вн-нар 100 см</t>
  </si>
  <si>
    <t>Подводка с ПВХ покрытием для воды 1/2" вн-вн 120 см</t>
  </si>
  <si>
    <t>Подводка с ПВХ покрытием для воды 1/2" вн-нар 120 см</t>
  </si>
  <si>
    <t>Подводка с ПВХ покрытием для воды 1/2" вн-вн 150 см</t>
  </si>
  <si>
    <t>Подводка с ПВХ покрытием для воды 1/2" вн-нар 150 см</t>
  </si>
  <si>
    <t>Подводка с ПВХ покрытием для воды 1/2" вн-вн 200 см</t>
  </si>
  <si>
    <t>Подводка с ПВХ покрытием для воды 1/2" вн-нар 200 см</t>
  </si>
  <si>
    <t>Подводка с ПВХ покрытием для смесителя  40 см вн-нар (2 шт.)</t>
  </si>
  <si>
    <t>Подводка с ПВХ покрытием для смесителя  50 см вн-нар (2 шт.)</t>
  </si>
  <si>
    <t>Подводка с ПВХ покрытием для смесителя  60 см вн-нар (2 шт.)</t>
  </si>
  <si>
    <t>Подводка с ПВХ покрытием для смесителя  80 см вн-нар (2 шт.)</t>
  </si>
  <si>
    <t>Подводка с ПВХ покрытием для смесителя 100 см вн-нар (2 шт.)</t>
  </si>
  <si>
    <t>Подводка с ПВХ покрытием для смесителя 120 см вн-нар (2 шт.)</t>
  </si>
  <si>
    <t>Подводка с ПВХ покрытием для смесителя 150 см вн-нар (2 шт.)</t>
  </si>
  <si>
    <t>Кран шаровой со сгоном  FM 1/2  LU B  бабочка</t>
  </si>
  <si>
    <t>Кран шаровой со сгоном  FM 3/4  LU B  бабочка</t>
  </si>
  <si>
    <t>Кран шаровой  FF  1/2  B  бабочка</t>
  </si>
  <si>
    <t>Кран шаровой  FF  3/4  B  бабочка</t>
  </si>
  <si>
    <t>Кран шаровой  FF 1  B  бабочка</t>
  </si>
  <si>
    <t>Кран шаровой  FM  1/2  B  бабочка</t>
  </si>
  <si>
    <t>Кран шаровой  FM  3/4  B  бабочка</t>
  </si>
  <si>
    <t>Кран шаровой  FM 1  B  бабочка</t>
  </si>
  <si>
    <t>Кран шаровой  MM  1/2  B  бабочка</t>
  </si>
  <si>
    <t>Кран шаровой  MM  3/4  B  бабочка</t>
  </si>
  <si>
    <t>Кран шаровой  FF  1/2  ручка</t>
  </si>
  <si>
    <t>Кран шаровой  FF  3/4  ручка</t>
  </si>
  <si>
    <t>Кран шаровой  FF 1  ручка</t>
  </si>
  <si>
    <t>Кран шаровой  FF 1 1/4  ручка</t>
  </si>
  <si>
    <t>Кран шаровой  FF 1 1/2  ручка</t>
  </si>
  <si>
    <t>Кран шаровой  FF 2  ручка</t>
  </si>
  <si>
    <t>Кран шаровой  FM  1/2  ручка</t>
  </si>
  <si>
    <t>Кран шаровой  FM  3/4  ручка</t>
  </si>
  <si>
    <t>Кран шаровой  FM 1  ручка</t>
  </si>
  <si>
    <t>Кран шаровой  FM 1 1/4  ручка</t>
  </si>
  <si>
    <t>Кран шаровой  FM 1 1/2  ручка</t>
  </si>
  <si>
    <t>Кран шаровой  FM 2  ручка</t>
  </si>
  <si>
    <t>Кран шаровой со сгоном  FM  1/2  U B  бабочка</t>
  </si>
  <si>
    <t>Кран шаровой со сгоном  FM  3/4  U B  бабочка</t>
  </si>
  <si>
    <t>Кран шаровой со сгоном  FM 1  U B  бабочка</t>
  </si>
  <si>
    <t>Кран шаровой для МП труб  F 1/2x16  B  бабочка</t>
  </si>
  <si>
    <t>Кран шаровой для МП труб  F 1/2x20  B  бабочка</t>
  </si>
  <si>
    <t>Кран шаровой для МП труб  F 3/4x20  B  бабочка</t>
  </si>
  <si>
    <t>Кран шаровой для МП труб  M 1/2x16  B  бабочка</t>
  </si>
  <si>
    <t>Кран шаровой для МП труб  M 1/2x20  B  бабочка</t>
  </si>
  <si>
    <t>Кран шаровой для МП труб  M 3/4x20  B  бабочка</t>
  </si>
  <si>
    <t>Кран шаровой для МП труб  16x16  B  бабочка</t>
  </si>
  <si>
    <t>Кран шаровой для газа 1/2" в/в бабочка</t>
  </si>
  <si>
    <t>Кран шаровой для газа 3/4" в/в бабочка</t>
  </si>
  <si>
    <t>Кран шаровой для газа 1/2" в/н бабочка</t>
  </si>
  <si>
    <t>Кран шаровой для газа 3/4" в/н бабочка</t>
  </si>
  <si>
    <t>Кран шаровой для газа 1/2" в/в ручка</t>
  </si>
  <si>
    <t>Кран шаровой для газа 3/4" в/в ручка</t>
  </si>
  <si>
    <t>Кран шаровой для газа 1" в/в ручка</t>
  </si>
  <si>
    <t>Кран шаровой для газа 1/2" в/н ручка</t>
  </si>
  <si>
    <t>Кран шаровой для газа 3/4" в/н ручка</t>
  </si>
  <si>
    <t>Кран шаровой для газа 1" в/н ручка</t>
  </si>
  <si>
    <t>Кран шаровой "мини" хром  FF 1/2 m</t>
  </si>
  <si>
    <t>Кран шаровой "мини" хром  FM 1/2 m</t>
  </si>
  <si>
    <t>Кран шаровой "мини" хром  MM 1/2 m</t>
  </si>
  <si>
    <t>Кран шаровой водоразборный под шланг  1/2  Wh  ручка ECO</t>
  </si>
  <si>
    <t>Кран шаровой водоразборный под шланг  3/4  Wh  ручка ECO</t>
  </si>
  <si>
    <t>Вентиль трехпроходной  FMM 1/2x1/2x3/4</t>
  </si>
  <si>
    <t>Кран шаровой угловой с удлин.резьбой и отраж., хром  MM 1/2x1/2</t>
  </si>
  <si>
    <t>Кран шаровой угловой с удлин.резьбой и отраж., хром  MM 1/2x3/4</t>
  </si>
  <si>
    <t>Кран шаровой угловой для СМ с отраж., хром  MM 1/2x3/4</t>
  </si>
  <si>
    <t>Кран шаровой трехпроходной  FMM 1/2x3/4x1/2</t>
  </si>
  <si>
    <t>Термостатическая головка (жидкостная) M30x1,5</t>
  </si>
  <si>
    <t>Кронштейн штыревой 7*180 круглый с дюбелем</t>
  </si>
  <si>
    <t>Заглушка на переходник для радиатора  1/2</t>
  </si>
  <si>
    <t>Заглушка на переходник для радиатора  3/4</t>
  </si>
  <si>
    <t>Воздухоотводчик ручной  1/2''  (кран Маевского)</t>
  </si>
  <si>
    <t>Воздухоотводчик ручной  3/4''  (кран Маевского)</t>
  </si>
  <si>
    <t>Воздухоотводчик ручной с пластиковой ручкой  1/2''  (кран Маевского)</t>
  </si>
  <si>
    <t>Запорный клапан для радиатора угловой  FM 1/2"</t>
  </si>
  <si>
    <t>Клапан запорный 1/2" (вентиль) 15Б1п</t>
  </si>
  <si>
    <t>Клапан запорный 3/4" (вентиль) 15Б1п</t>
  </si>
  <si>
    <t>Клапан запорный 1" (вентиль) 15Б1п</t>
  </si>
  <si>
    <t>Клапан запорный 1 1/4" (вентиль) 15Б1п</t>
  </si>
  <si>
    <t>Клапан запорный 1 1/2" (вентиль) 15Б1п</t>
  </si>
  <si>
    <t>Клапан запорный 2" (вентиль) 15Б1п</t>
  </si>
  <si>
    <t>Коллектор резьбовой с шар.кранами  FМ  3/4x3/4x1/2x2</t>
  </si>
  <si>
    <t>Коллектор резьбовой с шар.кранами  FМ  3/4x3/4x1/2x3</t>
  </si>
  <si>
    <t>Коллектор резьбовой с шар.кранами  FМ  3/4x3/4x1/2x4</t>
  </si>
  <si>
    <t>Коллектор универсальный для МП труб с шар.кранами и евроконусом  FМ  3/4x3/4x16x2</t>
  </si>
  <si>
    <t>Коллектор универсальный для МП труб с шар.кранами и евроконусом  FМ  3/4x3/4x16x3</t>
  </si>
  <si>
    <t>Коллектор универсальный для МП труб с шар.кранами и евроконусом  FМ  3/4x3/4x16x4</t>
  </si>
  <si>
    <t>Кронштейн раздвижной для коллекторной группы 1"</t>
  </si>
  <si>
    <t>Евроконус для коллектора  16x1/2"</t>
  </si>
  <si>
    <t>Фитинг коллекторный обжимной (евроконус) для полимерных труб 3/4"х16</t>
  </si>
  <si>
    <t>Фитинг коллекторный обжимной (евроконус) для полимерных труб 3/4"х20</t>
  </si>
  <si>
    <t>Насосно-смесительный узел</t>
  </si>
  <si>
    <t>Коллекторная группа с расходомерами, авт. возд-ками, дренаж. клап., нерж. сталь 1", 2х3/4"</t>
  </si>
  <si>
    <t>Коллекторная группа с расходомерами, авт. возд-ками, дренаж. клап., нерж. сталь 1", 3х3/4"</t>
  </si>
  <si>
    <t>Коллекторная группа с расходомерами, авт. возд-ками, дренаж. клап., нерж. сталь 1", 4х3/4"</t>
  </si>
  <si>
    <t>Коллекторная группа с расходомерами, авт. возд-ками, дренаж. клап., нерж. сталь 1", 5х3/4"</t>
  </si>
  <si>
    <t>Коллекторная группа с расходомерами, авт. возд-ками, дренаж. клап., нерж. сталь 1", 6х3/4"</t>
  </si>
  <si>
    <t>Коллекторная группа с расходомерами, авт. возд-ками, дренаж. клап., нерж. сталь 1", 7х3/4"</t>
  </si>
  <si>
    <t>Коллекторная группа с расходомерами, авт. возд-ками, дренаж. клап., нерж. сталь 1", 8х3/4"</t>
  </si>
  <si>
    <t>Коллекторная группа с расходомерами, авт. возд-ками, дренаж. клап., нерж. сталь 1", 9х3/4"</t>
  </si>
  <si>
    <t>Коллекторная группа с расходомерами, авт. возд-ками, дренаж. клап., нерж. сталь 1", 10х3/4"</t>
  </si>
  <si>
    <t>Коллекторная группа с расходомерами, авт. возд-ками, дренаж. клап., нерж. сталь 1", 11х3/4"</t>
  </si>
  <si>
    <t>Коллекторная группа с расходомерами, авт. возд-ками, дренаж. клап., нерж. сталь 1", 12х3/4"</t>
  </si>
  <si>
    <t>Клапан предохранительный (нерегулируемый) 1,5 Bar</t>
  </si>
  <si>
    <t>Клапан предохранительный (нерегулируемый) 3 Bar</t>
  </si>
  <si>
    <t>Клапан предохранительный (нерегулируемый) 6 Bar</t>
  </si>
  <si>
    <t>Клапан предохранительный для бойлера 1/2″</t>
  </si>
  <si>
    <t>Воздухоотводчик автоматический (поплавковый) 3/8″ c отcекающим клапаном 1/2″</t>
  </si>
  <si>
    <t>Группа безопасности котла 1″</t>
  </si>
  <si>
    <t>Группа безопасности котла 1″ компакт</t>
  </si>
  <si>
    <t>Фильтр механической очистки каскадный промывной 1/2″</t>
  </si>
  <si>
    <t>Фильтр механической очистки каскадный промывной 3/4″</t>
  </si>
  <si>
    <t>Фильтр механической очистки каскадный промывной 1″</t>
  </si>
  <si>
    <t>Кран шаровой с косым фильтром  FF  1/2  Vs B  бабочка</t>
  </si>
  <si>
    <t>Кран шаровой с косым фильтром  FF  3/4  Vs B  бабочка</t>
  </si>
  <si>
    <t>Кран шаровой с косым фильтром  FF  1/2  Vs  ручка</t>
  </si>
  <si>
    <t>Кран шаровой с косым фильтром  FF  3/4  Vs  ручка</t>
  </si>
  <si>
    <t>Кран шаровой с косым фильтром  FF 1  Vs  ручка</t>
  </si>
  <si>
    <t>Обратный клапан с латунным сердечником  FF  1/2</t>
  </si>
  <si>
    <t>Обратный клапан с латунным сердечником  FF  3/4</t>
  </si>
  <si>
    <t>Обратный клапан с латунным сердечником  FF 1</t>
  </si>
  <si>
    <t>Обратный клапан с латунным сердечником  FF 1 1/4</t>
  </si>
  <si>
    <t>Обратный клапан с латунным сердечником  FF 1 1/2</t>
  </si>
  <si>
    <t>Обратный клапан с латунным сердечником  FF 2</t>
  </si>
  <si>
    <t>Насадка  25</t>
  </si>
  <si>
    <t>Насадка  32</t>
  </si>
  <si>
    <t>Насадка  40</t>
  </si>
  <si>
    <t>Насадка  50</t>
  </si>
  <si>
    <t>Насадка  63</t>
  </si>
  <si>
    <t>Ножницы для резки полимерных труб 16-42 мм</t>
  </si>
  <si>
    <t>Регулятор давления поршневой (редуктор) 1/2″</t>
  </si>
  <si>
    <t>Регулятор давления поршневой (редуктор) 3/4″</t>
  </si>
  <si>
    <t>Паста уплотнительная (вода, пар) 250гр</t>
  </si>
  <si>
    <t>Анаэробный клей-герметик AQUALINK "Высокопрочный" 50г</t>
  </si>
  <si>
    <t>Лента ФУМ  19мм</t>
  </si>
  <si>
    <t>Лента ФУМ  12мм</t>
  </si>
  <si>
    <t>Удлинитель FM   1/2" - 10</t>
  </si>
  <si>
    <t>Удлинитель FM   1/2" - 15</t>
  </si>
  <si>
    <t>Удлинитель FM   1/2" - 20</t>
  </si>
  <si>
    <t>Удлинитель FM   1/2" - 25</t>
  </si>
  <si>
    <t>Удлинитель FM   1/2" - 30</t>
  </si>
  <si>
    <t>Удлинитель FM   1/2" - 40</t>
  </si>
  <si>
    <t>Удлинитель FM   1/2" - 50</t>
  </si>
  <si>
    <t>Удлинитель FM   1/2" - 60</t>
  </si>
  <si>
    <t>Удлинитель FM   1/2" - 70</t>
  </si>
  <si>
    <t>Удлинитель FM   1/2" - 80</t>
  </si>
  <si>
    <t>Удлинитель FM   1/2" - 90</t>
  </si>
  <si>
    <t>Удлинитель FM   1/2" -100</t>
  </si>
  <si>
    <t>Сгон MM  1/2" - 100</t>
  </si>
  <si>
    <t>Сгон MM  1/2" - 150</t>
  </si>
  <si>
    <t>Сгон MM  1/2" - 200</t>
  </si>
  <si>
    <t>Удлинитель MM  1/2" - 50</t>
  </si>
  <si>
    <t>Удлинитель MM  1/2" - 80</t>
  </si>
  <si>
    <t>Удлинитель MM  1/2" -100</t>
  </si>
  <si>
    <t>Удлинитель MM  1/2" -150</t>
  </si>
  <si>
    <t>Удлинитель MM  1/2" -200</t>
  </si>
  <si>
    <t>Труба PN 20  20 х 2,8 арм. стекловолокном</t>
  </si>
  <si>
    <t>Труба PN 20  25 х 3,5 арм. стекловолокном</t>
  </si>
  <si>
    <t>Труба PN 20  32 х 4,4 арм. стекловолокном</t>
  </si>
  <si>
    <t>Труба PN 20  40 х 5,5 арм. стекловолокном</t>
  </si>
  <si>
    <t>Труба PN 20  50 х 6,9 арм. стекловолокном</t>
  </si>
  <si>
    <t>Труба PN25  20 х 3,4  арм. стекловолокном  для отопления</t>
  </si>
  <si>
    <t>Труба PN25  25 х 4,2  арм. стекловолокном  для отопления</t>
  </si>
  <si>
    <t>Труба PN25  32 х 5,4  арм. стекловолокном  для отопления</t>
  </si>
  <si>
    <t>Труба PN25  40 х 6,7  арм. стекловолокном  для отопления</t>
  </si>
  <si>
    <t>Труба PN25  50 х 8,3  арм. стекловолокном  для отопления</t>
  </si>
  <si>
    <t>Муфта  20</t>
  </si>
  <si>
    <t>Муфта  25</t>
  </si>
  <si>
    <t>Муфта  32</t>
  </si>
  <si>
    <t>Муфта  40</t>
  </si>
  <si>
    <t>Муфта переходная  25-20</t>
  </si>
  <si>
    <t>Муфта переходная  32-20</t>
  </si>
  <si>
    <t>Муфта переходная  40-20</t>
  </si>
  <si>
    <t>Муфта переходная  32-25</t>
  </si>
  <si>
    <t>Муфта переходная  40-25</t>
  </si>
  <si>
    <t>Муфта переходная  50-25</t>
  </si>
  <si>
    <t>Муфта переходная  40-32</t>
  </si>
  <si>
    <t>Муфта переходная  50-32</t>
  </si>
  <si>
    <t>Муфта переходная  50-40</t>
  </si>
  <si>
    <t>Уголок  45* 20</t>
  </si>
  <si>
    <t>Уголок  45* 25</t>
  </si>
  <si>
    <t>Уголок  45* 32</t>
  </si>
  <si>
    <t>Уголок  45* 40</t>
  </si>
  <si>
    <t>Уголок  90* 20</t>
  </si>
  <si>
    <t>Уголок  90* 25</t>
  </si>
  <si>
    <t>Уголок  90* 32</t>
  </si>
  <si>
    <t>Уголок  90* 40</t>
  </si>
  <si>
    <t>Уголок  90* 50</t>
  </si>
  <si>
    <t>Тройник  20</t>
  </si>
  <si>
    <t>Тройник  25</t>
  </si>
  <si>
    <t>Тройник  32</t>
  </si>
  <si>
    <t>Тройник  40</t>
  </si>
  <si>
    <t>Тройник  50</t>
  </si>
  <si>
    <t>Тройник  переходной  25-20-25</t>
  </si>
  <si>
    <t>Тройник  переходной  32-20-32</t>
  </si>
  <si>
    <t>Тройник  переходной  32-25-32</t>
  </si>
  <si>
    <t>Тройник  переходной  40-20-40</t>
  </si>
  <si>
    <t>Тройник  переходной  40-25-40</t>
  </si>
  <si>
    <t>Тройник  переходной  40-32-40</t>
  </si>
  <si>
    <t>Тройник  переходной  50-20-50</t>
  </si>
  <si>
    <t>Тройник  переходной  50-25-50</t>
  </si>
  <si>
    <t>Тройник  переходной  50-32-50</t>
  </si>
  <si>
    <t>Заглушка   20</t>
  </si>
  <si>
    <t>Заглушка   25</t>
  </si>
  <si>
    <t>Заглушка   32</t>
  </si>
  <si>
    <t>Американкa  20 х1/2 F</t>
  </si>
  <si>
    <t>Американкa  20 х3/4 F</t>
  </si>
  <si>
    <t>Американкa  25 х1/2 F</t>
  </si>
  <si>
    <t>Американкa  25 х3/4 F</t>
  </si>
  <si>
    <t>Американкa  25 х1 F</t>
  </si>
  <si>
    <t>Американкa  32 х3/4 F</t>
  </si>
  <si>
    <t>Американкa  32 х1 F</t>
  </si>
  <si>
    <t>Американкa  40 х1 1/4 F</t>
  </si>
  <si>
    <t>Американкa  50 х1 1/2 F</t>
  </si>
  <si>
    <t>Американкa  63 х2 F</t>
  </si>
  <si>
    <t>Американка  20 х1/2 M</t>
  </si>
  <si>
    <t>Американка  20 х3/4 M</t>
  </si>
  <si>
    <t>Американка  25 х1/2 M</t>
  </si>
  <si>
    <t>Американка  25 х3/4 M</t>
  </si>
  <si>
    <t>Американка  25 х1 M</t>
  </si>
  <si>
    <t>Американка  32 х3/4 M</t>
  </si>
  <si>
    <t>Американка  32 х1 M</t>
  </si>
  <si>
    <t>Американка  40 х1 1/4 M</t>
  </si>
  <si>
    <t>Американка  50 х1 1/2 M</t>
  </si>
  <si>
    <t>Американка  63 х2 M</t>
  </si>
  <si>
    <t>Муфта с накидной гайкой  20х1/2</t>
  </si>
  <si>
    <t>Муфта с накидной гайкой  20х3/4</t>
  </si>
  <si>
    <t>Муфта с накидной гайкой  25х3/4</t>
  </si>
  <si>
    <t>Уголок с накидной гайкой  20 х 1/2</t>
  </si>
  <si>
    <t>Уголок с накидной гайкой  20 х 3/4</t>
  </si>
  <si>
    <t>Уголок с накидной гайкой  25 х 3/4</t>
  </si>
  <si>
    <t>Шаровой кран  20</t>
  </si>
  <si>
    <t>Шаровой кран  25</t>
  </si>
  <si>
    <t>Шаровой кран  32</t>
  </si>
  <si>
    <t>Шаровой кран  40</t>
  </si>
  <si>
    <t>Шаровой кран  50</t>
  </si>
  <si>
    <t>Шаровой кран  63</t>
  </si>
  <si>
    <t>Шаровой кран для радиатора  20 х 1/2</t>
  </si>
  <si>
    <t>Шаровой кран для радиатора  25 х 3/4</t>
  </si>
  <si>
    <t>Шаровой кран для радиатора угловой  20 х 1/2</t>
  </si>
  <si>
    <t>Шаровой кран для радиатора угловой  25 х 3/4</t>
  </si>
  <si>
    <t>Муфта комбинированнaя  20 х1/2 F</t>
  </si>
  <si>
    <t>Муфта комбинированнaя  20 х3/4 F</t>
  </si>
  <si>
    <t>Муфта комбинированнaя  25 х1/2 F</t>
  </si>
  <si>
    <t>Муфта комбинированнaя  25 х3/4 F</t>
  </si>
  <si>
    <t>Муфта комбинированнaя  25 х1 F</t>
  </si>
  <si>
    <t>Муфта комбинированнaя  32 х1/2 F</t>
  </si>
  <si>
    <t>Муфта комбинированнaя  32 х3/4 F</t>
  </si>
  <si>
    <t>Муфта комбинированнaя  32 х1 F</t>
  </si>
  <si>
    <t>Муфта комбинированнaя  20 х1/2 М</t>
  </si>
  <si>
    <t>Муфта комбинированнaя  20 х3/4 М</t>
  </si>
  <si>
    <t>Муфта комбинированнaя  25 х1/2 М</t>
  </si>
  <si>
    <t>Муфта комбинированнaя  25 х3/4 М</t>
  </si>
  <si>
    <t>Муфта комбинированнaя  25 х1 М</t>
  </si>
  <si>
    <t>Муфта комбинированнaя  32 х1/2 М</t>
  </si>
  <si>
    <t>Муфта комбинированнaя  32 х3/4 М</t>
  </si>
  <si>
    <t>Муфта комбинированнaя  32 х1 М</t>
  </si>
  <si>
    <t>Настенный комплект для смесителя  20х1/2 F</t>
  </si>
  <si>
    <t>Настенный комплект для смесителя  25х1/2 F</t>
  </si>
  <si>
    <t>Уголок комбинированный  20 х 1/2 F</t>
  </si>
  <si>
    <t>Уголок комбинированный  20 х 3/4 F</t>
  </si>
  <si>
    <t>Уголок комбинированный  25 х 1/2 F</t>
  </si>
  <si>
    <t>Уголок комбинированный  25 х 3/4 F</t>
  </si>
  <si>
    <t>Уголок комбинированный  32 х 1/2 F</t>
  </si>
  <si>
    <t>Уголок комбинированный  32 х 3/4 F</t>
  </si>
  <si>
    <t>Уголок комбинированный  32 х 1 F</t>
  </si>
  <si>
    <t>Уголок комбинированный  20 х 1/2 М</t>
  </si>
  <si>
    <t>Уголок комбинированный  20 х 3/4 М</t>
  </si>
  <si>
    <t>Уголок комбинированный  25 х 1/2 М</t>
  </si>
  <si>
    <t>Уголок комбинированный  25 х 3/4 М</t>
  </si>
  <si>
    <t>Уголок комбинированный  32 х 1/2 М</t>
  </si>
  <si>
    <t>Уголок комбинированный  32 х 3/4 М</t>
  </si>
  <si>
    <t>Уголок комбинированный  32 х 1 М</t>
  </si>
  <si>
    <t>Уголок с настенным креплением  20 х 1/2 F</t>
  </si>
  <si>
    <t>Уголок с настенным креплением  25 х 1/2 F</t>
  </si>
  <si>
    <t>Уголок с настенным креплением  20 х 1/2 М</t>
  </si>
  <si>
    <t>Уголок с настенным креплением  25 х 1/2 М</t>
  </si>
  <si>
    <t>Тройник комбинированный  20 х 1/2 х 20 F</t>
  </si>
  <si>
    <t>Тройник комбинированный  20 х 3/4 х 20 F</t>
  </si>
  <si>
    <t>Тройник комбинированный  25 х 1/2 х 25 F</t>
  </si>
  <si>
    <t>Тройник комбинированный  25 х 3/4 х 25 F</t>
  </si>
  <si>
    <t>Тройник комбинированный  32 х 1/2 х 32 F</t>
  </si>
  <si>
    <t>Тройник комбинированный  32 х 3/4 х 32 F</t>
  </si>
  <si>
    <t>Тройник комбинированный  32 х 1 х 32 F</t>
  </si>
  <si>
    <t>Тройник комбинированный  20 х 1/2 х 20 М</t>
  </si>
  <si>
    <t>Тройник комбинированный  20 х 3/4 х 20 М</t>
  </si>
  <si>
    <t>Тройник комбинированный  25 х 1/2 х 25 М</t>
  </si>
  <si>
    <t>Тройник комбинированный  25 х 3/4 х 25 М</t>
  </si>
  <si>
    <t>Тройник комбинированный  32 х 1/2 х 32 М</t>
  </si>
  <si>
    <t>Тройник комбинированный  32 х 3/4 х 32 М</t>
  </si>
  <si>
    <t>Тройник комбинированный  32 х 1 х 32 М</t>
  </si>
  <si>
    <t>Ниппель переходной   3/8''M x 1/2''M</t>
  </si>
  <si>
    <t>Ниппель переходной   1/2''M x 3/4''M</t>
  </si>
  <si>
    <t>Ниппель переходной   1/2''M x 1''M</t>
  </si>
  <si>
    <t>Ниппель переходной   3/4''M x 1''M</t>
  </si>
  <si>
    <t>Ниппель переходной   1/2''M x 1 1/4''M</t>
  </si>
  <si>
    <t>Ниппель переходной   3/4''M x 1 1/4''M</t>
  </si>
  <si>
    <t>Ниппель переходной  1''M x 1 1/4''M</t>
  </si>
  <si>
    <t>Ниппель переходной   3/4''M x 1 1/2''M</t>
  </si>
  <si>
    <t>Ниппель переходной  1''M x 1 1/2''M</t>
  </si>
  <si>
    <t>Ниппель переходной  1 1/4''M x 1 1/2''M</t>
  </si>
  <si>
    <t>Ниппель переходной   3/4''M x 2''M</t>
  </si>
  <si>
    <t>Ниппель переходной  1''M x 2''M</t>
  </si>
  <si>
    <t>Ниппель переходной  1 1/4''M x 2''M</t>
  </si>
  <si>
    <t>Ниппель переходной  1 1/2''M x 2''M</t>
  </si>
  <si>
    <t>Ниппель  1/2"</t>
  </si>
  <si>
    <t>Ниппель  3/4''</t>
  </si>
  <si>
    <t>Ниппель 1''</t>
  </si>
  <si>
    <t>Ниппель 1 1/4''</t>
  </si>
  <si>
    <t>Ниппель 1 1/2''</t>
  </si>
  <si>
    <t>Ниппель 2''</t>
  </si>
  <si>
    <t>Переходник    3/8''M x 1/2"F</t>
  </si>
  <si>
    <t>Переходник   1/2''M x 3/4"F</t>
  </si>
  <si>
    <t>Переходник   1/2''M x 1"F</t>
  </si>
  <si>
    <t>Переходник   3/4''M x 1"F</t>
  </si>
  <si>
    <t>Переходник   1/2''M x 1 1/4"F</t>
  </si>
  <si>
    <t>Переходник   3/4''M x 1 1/4"F</t>
  </si>
  <si>
    <t>Переходник  1''M x 1 1/4"F</t>
  </si>
  <si>
    <t>Переходник   3/4''M x 1 1/2"F</t>
  </si>
  <si>
    <t>Переходник  1''M x 1 1/2"F</t>
  </si>
  <si>
    <t>Переходник  1 1/4''M x 1 1/2"F</t>
  </si>
  <si>
    <t>Переходник  1''M x 2"F</t>
  </si>
  <si>
    <t>Переходник  1 1/4''M x 2"F</t>
  </si>
  <si>
    <t>Переходник  1 1/2''M x 2"F</t>
  </si>
  <si>
    <t>Муфта переходная    3/8''F x 1/2"F</t>
  </si>
  <si>
    <t>Муфта переходная   1/2''F x 3/4"F</t>
  </si>
  <si>
    <t>Муфта переходная   1/2''F x1"F</t>
  </si>
  <si>
    <t>Муфта переходная   3/4''F x 1"F</t>
  </si>
  <si>
    <t>Муфта переходная   3/4''F x 1 1/4"F</t>
  </si>
  <si>
    <t>Муфта переходная 1''F x 1 1/4"F</t>
  </si>
  <si>
    <t>Муфта переходная   3/4''F x 1 1/2"F</t>
  </si>
  <si>
    <t>Муфта переходная 1''F x 1 1/2"F</t>
  </si>
  <si>
    <t>Муфта переходная  1 1/4''F x 1 1/2"F</t>
  </si>
  <si>
    <t>Муфта переходная 1''F x 2"F</t>
  </si>
  <si>
    <t>Муфта переходная  1 1/4''F x 2"F</t>
  </si>
  <si>
    <t>Муфта переходная  1 1/2''F x 2"F</t>
  </si>
  <si>
    <t>Муфта  1/2''</t>
  </si>
  <si>
    <t>Муфта  3/4''</t>
  </si>
  <si>
    <t>Муфта 1''</t>
  </si>
  <si>
    <t>Муфта 1 1/4''</t>
  </si>
  <si>
    <t>Муфта 1 1/2''</t>
  </si>
  <si>
    <t>Муфта 2''</t>
  </si>
  <si>
    <t>Уголок с настенным креплением  FF  1/2''</t>
  </si>
  <si>
    <t>Уголок  FF   1/2''</t>
  </si>
  <si>
    <t>Уголок  FF   3/4''</t>
  </si>
  <si>
    <t>Уголок  FF  1''</t>
  </si>
  <si>
    <t>Уголок  FF  1 1/4''</t>
  </si>
  <si>
    <t>Уголок  FF  1 1/2''</t>
  </si>
  <si>
    <t>Уголок  FF  2''</t>
  </si>
  <si>
    <t>Уголок  FF   1/2'' x 3/4"</t>
  </si>
  <si>
    <t>Уголок  FF   3/4'' x 1"</t>
  </si>
  <si>
    <t>Уголок  FM   1/2''</t>
  </si>
  <si>
    <t>Уголок  FM   3/4''</t>
  </si>
  <si>
    <t>Уголок  MF  1/2" x 3/4"</t>
  </si>
  <si>
    <t>Уголок  MF  3/4" x 1"</t>
  </si>
  <si>
    <t>Уголок  FM  1''</t>
  </si>
  <si>
    <t>Уголок  FM  1 1/4''</t>
  </si>
  <si>
    <t>Уголок  FM  1 1/2''</t>
  </si>
  <si>
    <t>Уголок  FM  2''</t>
  </si>
  <si>
    <t>Уголок  MM   1/2"</t>
  </si>
  <si>
    <t>Уголок  MM   3/4"</t>
  </si>
  <si>
    <t>Удлинитель MM  1/2" - 20</t>
  </si>
  <si>
    <t>Тройник  MMM   1/2''</t>
  </si>
  <si>
    <t>Тройник  MMM   3/4''</t>
  </si>
  <si>
    <t>Тройник  MMM  1''</t>
  </si>
  <si>
    <t>Тройник  FFF   1/2''</t>
  </si>
  <si>
    <t>Тройник  FFF   3/4''</t>
  </si>
  <si>
    <t>Тройник  FFF 1''</t>
  </si>
  <si>
    <t>Тройник  FFF  1 1/4''</t>
  </si>
  <si>
    <t>Тройник  FFF  1 1/2''</t>
  </si>
  <si>
    <t>Тройник  FFF 2''</t>
  </si>
  <si>
    <t>Тройник  FFF   3/4'' x 1/2" x 3/4"</t>
  </si>
  <si>
    <t>Тройник  FFF 1'' x 1/2" x 1"</t>
  </si>
  <si>
    <t>Тройник  FFF 1'' x 3/4" x 1"</t>
  </si>
  <si>
    <t>Тройник  FFF  1 1/4'' x 3/4" x 1 1/4"</t>
  </si>
  <si>
    <t>Тройник  FFF  1 1/4'' x 1" x 1 1/4"</t>
  </si>
  <si>
    <t>Тройник  FMM   1/2''</t>
  </si>
  <si>
    <t>Тройник  FMF  1/2''</t>
  </si>
  <si>
    <t>Тройник  FFM   1/2''</t>
  </si>
  <si>
    <t>Тройник  MFM   1/2''</t>
  </si>
  <si>
    <t>Тройник  MFM   3/4''</t>
  </si>
  <si>
    <t>Тройник  FMM   3/4''</t>
  </si>
  <si>
    <t>Тройник  FFM   3/4''</t>
  </si>
  <si>
    <t>Тройник  FMF  3/4''</t>
  </si>
  <si>
    <t>Футорка    3/8''F x 1/2"M</t>
  </si>
  <si>
    <t>Футорка   1/2''F x 3/4"M</t>
  </si>
  <si>
    <t>Футорка   1/2''F x 1"M</t>
  </si>
  <si>
    <t>Футорка   3/4''F x 1"M</t>
  </si>
  <si>
    <t>Футорка   1/2''F x 1 1/4"M</t>
  </si>
  <si>
    <t>Футорка   3/4''F x 1 1/4"M</t>
  </si>
  <si>
    <t>Футорка  1''F x 1 1/4"M</t>
  </si>
  <si>
    <t>Футорка   3/4''F x 1 1/2"M</t>
  </si>
  <si>
    <t>Футорка  1''F x 1 1/2"M</t>
  </si>
  <si>
    <t>Футорка  1 1/4''F x 1 1/2"M</t>
  </si>
  <si>
    <t>Футорка   3/4''F x 2"M</t>
  </si>
  <si>
    <t>Футорка  1''F x 2"M</t>
  </si>
  <si>
    <t>Футорка  1 1/4''F x 2"M</t>
  </si>
  <si>
    <t>Футорка  1 1/2''F x 2"M</t>
  </si>
  <si>
    <t>Заглушка  M   1/2''</t>
  </si>
  <si>
    <t>Заглушка  M   3/4'</t>
  </si>
  <si>
    <t>Заглушка  M  1''</t>
  </si>
  <si>
    <t>Заглушка  M  1 1/4''</t>
  </si>
  <si>
    <t>Заглушка  M  1 1/2''</t>
  </si>
  <si>
    <t>Заглушка  M  2''</t>
  </si>
  <si>
    <t>Заглушка  F   1/2''</t>
  </si>
  <si>
    <t>Заглушка  F   3/4''</t>
  </si>
  <si>
    <t>Заглушка  F  1''</t>
  </si>
  <si>
    <t>Заглушка  F  1 1/4''</t>
  </si>
  <si>
    <t>Заглушка  F  1 1/2''</t>
  </si>
  <si>
    <t>Заглушка  F  2''</t>
  </si>
  <si>
    <t>Американка  FM   1/2''</t>
  </si>
  <si>
    <t>Американка  FM   3/4''</t>
  </si>
  <si>
    <t>Американка  FM  1''</t>
  </si>
  <si>
    <t>Американка  FM  1 1/4''</t>
  </si>
  <si>
    <t>Американка  FM  1 1/2''</t>
  </si>
  <si>
    <t>Американка  FM  2''</t>
  </si>
  <si>
    <t>Крестовина  FFFF  1/2''</t>
  </si>
  <si>
    <t>Крестовина  FFFF  3/4''</t>
  </si>
  <si>
    <t>Диэлектрическая муфта для газа 1/2" н/н</t>
  </si>
  <si>
    <t>Диэлектрическая муфта для газа 3/4" н/н</t>
  </si>
  <si>
    <t>Диэлектрическая муфта для газа 1/2" в/н</t>
  </si>
  <si>
    <t>Диэлектрическая муфта для газа 3/4" в/н</t>
  </si>
  <si>
    <t>Подмотка для труб  блистер 50м</t>
  </si>
  <si>
    <t>Сильфонная подводка для газа 1/2" в/в  40 см</t>
  </si>
  <si>
    <t>Сильфонная подводка для газа 1/2" в/н  40 см</t>
  </si>
  <si>
    <t>Сильфонная подводка для газа 1/2" в/в  50 см</t>
  </si>
  <si>
    <t>Сильфонная подводка для газа 1/2" в/н  50 см</t>
  </si>
  <si>
    <t>Сильфонная подводка для газа 1/2" в/в  60 см</t>
  </si>
  <si>
    <t>Сильфонная подводка для газа 1/2" в/н  60 см</t>
  </si>
  <si>
    <t>Сильфонная подводка для газа 1/2" в/в  80 см</t>
  </si>
  <si>
    <t>Сильфонная подводка для газа 1/2" в/н  80 см</t>
  </si>
  <si>
    <t>Сильфонная подводка для газа 1/2" в/в 100 см</t>
  </si>
  <si>
    <t>Сильфонная подводка для газа 1/2" в/н 100 см</t>
  </si>
  <si>
    <t>Сильфонная подводка для газа 1/2" в/в 120 см</t>
  </si>
  <si>
    <t>Сильфонная подводка для газа 1/2" в/н 120 см</t>
  </si>
  <si>
    <t>Сильфонная подводка для газа 1/2" в/в 150 см</t>
  </si>
  <si>
    <t>Сильфонная подводка для газа 1/2" в/н 150 см</t>
  </si>
  <si>
    <t>Сильфонная подводка для газа 1/2" в/в 200 см</t>
  </si>
  <si>
    <t>Сильфонная подводка для газа 1/2" в/н 200 см</t>
  </si>
  <si>
    <t>Сильфонная подводка для газа 1/2" в/в 250 см</t>
  </si>
  <si>
    <t>Сильфонная подводка для газа 1/2" в/н 250 см</t>
  </si>
  <si>
    <t>Сильфонная подводка для газа 1/2" в/в 300 см</t>
  </si>
  <si>
    <t>Сильфонная подводка для газа 1/2" в/н 300 см</t>
  </si>
  <si>
    <t>Сильфонная подводка для газа 1/2" в/в 400 см</t>
  </si>
  <si>
    <t>Сильфонная подводка для газа 1/2" в/н 400 см</t>
  </si>
  <si>
    <t>Сильфонная подводка для газа 1/2" в/в 500 см</t>
  </si>
  <si>
    <t>Сильфонная подводка для газа 1/2" в/н 500 см</t>
  </si>
  <si>
    <t>Сильфонная подводка для газа 3/4" в/в  50 см</t>
  </si>
  <si>
    <t>Сильфонная подводка для газа 3/4" в/н  50 см</t>
  </si>
  <si>
    <t>Сильфонная подводка для газа 3/4" в/в  60 см</t>
  </si>
  <si>
    <t>Сильфонная подводка для газа 3/4" в/н  60 см</t>
  </si>
  <si>
    <t>Сильфонная подводка для газа 3/4" в/в  80 см</t>
  </si>
  <si>
    <t>Сильфонная подводка для газа 3/4" в/н  80 см</t>
  </si>
  <si>
    <t>Сильфонная подводка для газа 3/4" в/в 100 см</t>
  </si>
  <si>
    <t>Сильфонная подводка для газа 3/4" в/н 100 см</t>
  </si>
  <si>
    <t>Сильфонная подводка для газа 3/4" в/в 120 см</t>
  </si>
  <si>
    <t>Сильфонная подводка для газа 3/4" в/н 120 см</t>
  </si>
  <si>
    <t>Сильфонная подводка для газа 3/4" в/в 150 см</t>
  </si>
  <si>
    <t>Сильфонная подводка для газа 3/4" в/н 150 см</t>
  </si>
  <si>
    <t>Сильфонная подводка для газа 3/4" в/в 200 см</t>
  </si>
  <si>
    <t>Сильфонная подводка для газа 3/4" в/н 200 см</t>
  </si>
  <si>
    <t>Сильфонная подводка для газа 3/4" в/в 250 см</t>
  </si>
  <si>
    <t>Сильфонная подводка для газа 3/4" в/н 250 см</t>
  </si>
  <si>
    <t>Сильфонная подводка для газа 3/4" в/в 300 см</t>
  </si>
  <si>
    <t>Сильфонная подводка для газа 3/4" в/н 300 см</t>
  </si>
  <si>
    <t>Шланг д/душа  конус  имп (1/2") + имп (1/2")  длина 1,5 м  в блистере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</si>
</sst>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6">
    <numFmt numFmtId="43" formatCode="_-* #,##0.00_-;\-* #,##0.00_-;_-* &quot;-&quot;??_-;_-@_-"/>
    <numFmt numFmtId="164" formatCode="[$$-409]#,##0.00"/>
    <numFmt numFmtId="165" formatCode="#,##0.00&quot;р.&quot;"/>
    <numFmt numFmtId="166" formatCode="_-* #,##0_-;\-* #,##0_-;_-* &quot;-&quot;??_-;_-@_-"/>
    <numFmt numFmtId="167" formatCode="[$$-C09]#,##0.00"/>
    <numFmt numFmtId="168" formatCode="00000"/>
  </numFmts>
  <fonts count="48">
    <font>
      <sz val="12"/>
      <name val="宋体"/>
      <charset val="204"/>
    </font>
    <font>
      <sz val="11"/>
      <color theme="1"/>
      <name val="Calibri"/>
      <family val="2"/>
      <charset val="204"/>
      <scheme val="minor"/>
    </font>
    <font>
      <sz val="11"/>
      <color indexed="8"/>
      <name val="Calibri"/>
      <family val="2"/>
      <charset val="204"/>
    </font>
    <font>
      <u/>
      <sz val="11"/>
      <color rgb="FF0000FF"/>
      <name val="Calibri"/>
      <family val="2"/>
      <charset val="204"/>
      <scheme val="minor"/>
    </font>
    <font>
      <b/>
      <sz val="10"/>
      <color indexed="8"/>
      <name val="Verdana"/>
      <family val="2"/>
      <charset val="204"/>
    </font>
    <font>
      <b/>
      <sz val="9"/>
      <color indexed="8"/>
      <name val="Verdana"/>
      <family val="2"/>
      <charset val="204"/>
    </font>
    <font>
      <sz val="9"/>
      <color indexed="8"/>
      <name val="Verdana"/>
      <family val="2"/>
      <charset val="204"/>
    </font>
    <font>
      <sz val="9"/>
      <color theme="1"/>
      <name val="Verdana"/>
      <family val="2"/>
      <charset val="204"/>
    </font>
    <font>
      <b/>
      <sz val="9"/>
      <color theme="1"/>
      <name val="Verdana"/>
      <family val="2"/>
      <charset val="204"/>
    </font>
    <font>
      <b/>
      <sz val="9"/>
      <color indexed="81"/>
      <name val="Tahoma"/>
      <family val="2"/>
      <charset val="204"/>
    </font>
    <font>
      <sz val="9"/>
      <color rgb="FF000000"/>
      <name val="Verdana"/>
      <family val="2"/>
      <charset val="204"/>
    </font>
    <font>
      <sz val="11"/>
      <color indexed="8"/>
      <name val="Verdana"/>
      <family val="2"/>
      <charset val="204"/>
    </font>
    <font>
      <b/>
      <sz val="9"/>
      <color rgb="FF000000"/>
      <name val="Verdana"/>
      <family val="2"/>
      <charset val="204"/>
    </font>
    <font>
      <sz val="9"/>
      <name val="Verdana"/>
      <family val="2"/>
      <charset val="204"/>
    </font>
    <font>
      <b/>
      <sz val="9"/>
      <color theme="0" tint="-0.14999847407452621"/>
      <name val="Verdana"/>
      <family val="2"/>
      <charset val="204"/>
    </font>
    <font>
      <b/>
      <sz val="18"/>
      <color indexed="8"/>
      <name val="Verdana"/>
      <family val="2"/>
      <charset val="204"/>
    </font>
    <font>
      <u/>
      <sz val="11"/>
      <color indexed="12"/>
      <name val="Calibri"/>
      <family val="2"/>
      <charset val="204"/>
    </font>
    <font>
      <u/>
      <sz val="18"/>
      <color rgb="FF0000FF"/>
      <name val="Verdana"/>
      <family val="2"/>
      <charset val="204"/>
    </font>
    <font>
      <b/>
      <sz val="11"/>
      <color rgb="FFFA7D00"/>
      <name val="Calibri"/>
      <family val="2"/>
      <charset val="204"/>
      <scheme val="minor"/>
    </font>
    <font>
      <sz val="11"/>
      <color theme="0"/>
      <name val="Calibri"/>
      <family val="2"/>
      <charset val="204"/>
      <scheme val="minor"/>
    </font>
    <font>
      <sz val="11"/>
      <color indexed="8"/>
      <name val="Tahoma"/>
      <family val="2"/>
      <charset val="204"/>
    </font>
    <font>
      <sz val="10"/>
      <name val="Verdana"/>
      <family val="2"/>
      <charset val="204"/>
    </font>
    <font>
      <b/>
      <sz val="12"/>
      <color indexed="8"/>
      <name val="Verdana"/>
      <family val="2"/>
      <charset val="204"/>
    </font>
    <font>
      <b/>
      <sz val="9"/>
      <color rgb="FFFF0000"/>
      <name val="Verdana"/>
      <family val="2"/>
      <charset val="204"/>
    </font>
    <font>
      <u/>
      <sz val="9"/>
      <color indexed="12"/>
      <name val="Verdana"/>
      <family val="2"/>
      <charset val="204"/>
    </font>
    <font>
      <b/>
      <u/>
      <sz val="9"/>
      <color rgb="FF800080"/>
      <name val="Verdana"/>
      <family val="2"/>
      <charset val="204"/>
    </font>
    <font>
      <b/>
      <sz val="9"/>
      <name val="Verdana"/>
      <family val="2"/>
      <charset val="204"/>
    </font>
    <font>
      <sz val="9"/>
      <color rgb="FF333333"/>
      <name val="Verdana"/>
      <family val="2"/>
      <charset val="204"/>
    </font>
    <font>
      <sz val="9"/>
      <color rgb="FFFF0000"/>
      <name val="Verdana"/>
      <family val="2"/>
      <charset val="204"/>
    </font>
    <font>
      <b/>
      <sz val="9"/>
      <color rgb="FFEB1B05"/>
      <name val="Verdana"/>
      <family val="2"/>
      <charset val="204"/>
    </font>
    <font>
      <sz val="9"/>
      <color rgb="FFEB1B05"/>
      <name val="Verdana"/>
      <family val="2"/>
      <charset val="204"/>
    </font>
    <font>
      <b/>
      <sz val="9"/>
      <color theme="0"/>
      <name val="Verdana"/>
      <family val="2"/>
      <charset val="204"/>
    </font>
    <font>
      <b/>
      <sz val="9"/>
      <color theme="3"/>
      <name val="Verdana"/>
      <family val="2"/>
      <charset val="204"/>
    </font>
    <font>
      <sz val="9"/>
      <color theme="3"/>
      <name val="Verdana"/>
      <family val="2"/>
      <charset val="204"/>
    </font>
    <font>
      <b/>
      <sz val="9"/>
      <color indexed="63"/>
      <name val="Verdana"/>
      <family val="2"/>
      <charset val="204"/>
    </font>
    <font>
      <b/>
      <sz val="9"/>
      <color theme="2" tint="-0.89947202978606522"/>
      <name val="Verdana"/>
      <family val="2"/>
      <charset val="204"/>
    </font>
    <font>
      <sz val="8"/>
      <color indexed="8"/>
      <name val="Verdana"/>
      <family val="2"/>
      <charset val="204"/>
    </font>
    <font>
      <sz val="11"/>
      <color theme="1"/>
      <name val="Times New Roman"/>
      <family val="1"/>
      <charset val="204"/>
    </font>
    <font>
      <b/>
      <sz val="11"/>
      <color theme="1"/>
      <name val="Times New Roman"/>
      <family val="1"/>
      <charset val="204"/>
    </font>
    <font>
      <b/>
      <sz val="11"/>
      <color theme="0"/>
      <name val="Times New Roman"/>
      <family val="1"/>
      <charset val="204"/>
    </font>
    <font>
      <b/>
      <sz val="11"/>
      <color rgb="FFFF0000"/>
      <name val="Korataki"/>
      <charset val="204"/>
    </font>
    <font>
      <u/>
      <sz val="18"/>
      <color theme="0"/>
      <name val="Times New Roman"/>
      <family val="1"/>
      <charset val="204"/>
    </font>
    <font>
      <sz val="12"/>
      <color theme="0"/>
      <name val="Korataki"/>
      <charset val="204"/>
    </font>
    <font>
      <b/>
      <sz val="9"/>
      <color theme="0"/>
      <name val="Korataki"/>
      <charset val="204"/>
    </font>
    <font>
      <b/>
      <sz val="9"/>
      <color theme="0"/>
      <name val="Arial Black"/>
      <family val="2"/>
      <charset val="204"/>
    </font>
    <font>
      <b/>
      <sz val="9"/>
      <name val="Korataki"/>
      <charset val="204"/>
    </font>
    <font>
      <sz val="11"/>
      <color theme="0"/>
      <name val="Times New Roman"/>
      <family val="1"/>
      <charset val="204"/>
    </font>
    <font>
      <sz val="20"/>
      <color theme="0"/>
      <name val="Korataki"/>
      <charset val="204"/>
    </font>
  </fonts>
  <fills count="15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theme="7" tint="0.59999389629810485"/>
        <bgColor indexed="64"/>
      </patternFill>
    </fill>
  </fills>
  <borders count="4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auto="1"/>
      </top>
      <bottom/>
      <diagonal/>
    </border>
    <border>
      <left style="medium">
        <color indexed="64"/>
      </left>
      <right/>
      <top/>
      <bottom style="thin">
        <color auto="1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medium">
        <color indexed="64"/>
      </left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medium">
        <color indexed="64"/>
      </right>
      <top/>
      <bottom style="thin">
        <color auto="1"/>
      </bottom>
      <diagonal/>
    </border>
    <border>
      <left style="medium">
        <color indexed="64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medium">
        <color indexed="64"/>
      </right>
      <top style="thin">
        <color auto="1"/>
      </top>
      <bottom/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auto="1"/>
      </right>
      <top/>
      <bottom/>
      <diagonal/>
    </border>
  </borders>
  <cellStyleXfs count="11">
    <xf numFmtId="0" fontId="0" fillId="0" borderId="0">
      <alignment vertical="center"/>
    </xf>
    <xf numFmtId="0" fontId="3" fillId="0" borderId="0" applyNumberFormat="0" applyFill="0" applyBorder="0" applyAlignment="0" applyProtection="0">
      <alignment vertical="center"/>
    </xf>
    <xf numFmtId="0" fontId="2" fillId="0" borderId="0">
      <alignment vertical="center"/>
    </xf>
    <xf numFmtId="43" fontId="2" fillId="0" borderId="0" applyFont="0" applyFill="0" applyBorder="0" applyAlignment="0" applyProtection="0"/>
    <xf numFmtId="0" fontId="16" fillId="0" borderId="0" applyNumberFormat="0" applyFill="0" applyBorder="0" applyAlignment="0" applyProtection="0">
      <alignment vertical="center"/>
    </xf>
    <xf numFmtId="0" fontId="1" fillId="9" borderId="0" applyNumberFormat="0" applyBorder="0" applyAlignment="0" applyProtection="0">
      <alignment vertical="center"/>
    </xf>
    <xf numFmtId="0" fontId="1" fillId="11" borderId="0" applyNumberFormat="0" applyBorder="0" applyAlignment="0" applyProtection="0">
      <alignment vertical="center"/>
    </xf>
    <xf numFmtId="0" fontId="1" fillId="8" borderId="0" applyNumberFormat="0" applyBorder="0" applyAlignment="0" applyProtection="0">
      <alignment vertical="center"/>
    </xf>
    <xf numFmtId="0" fontId="18" fillId="7" borderId="44" applyNumberFormat="0" applyAlignment="0" applyProtection="0">
      <alignment vertical="center"/>
    </xf>
    <xf numFmtId="0" fontId="19" fillId="10" borderId="0" applyNumberFormat="0" applyBorder="0" applyAlignment="0" applyProtection="0">
      <alignment vertical="center"/>
    </xf>
    <xf numFmtId="0" fontId="20" fillId="0" borderId="0">
      <alignment vertical="center"/>
    </xf>
  </cellStyleXfs>
  <cellXfs count="502">
    <xf numFmtId="0" fontId="0" fillId="0" borderId="0" xfId="0">
      <alignment vertical="center"/>
    </xf>
    <xf numFmtId="14" fontId="5" fillId="2" borderId="1" xfId="0" applyNumberFormat="1" applyFont="1" applyFill="1" applyBorder="1" applyAlignment="1" applyProtection="1">
      <alignment horizontal="center" vertical="center" wrapText="1"/>
      <protection locked="0" hidden="1"/>
    </xf>
    <xf numFmtId="0" fontId="11" fillId="5" borderId="0" xfId="2" applyFont="1" applyFill="1" applyAlignment="1" applyProtection="1">
      <alignment horizontal="center"/>
      <protection hidden="1"/>
    </xf>
    <xf numFmtId="0" fontId="11" fillId="5" borderId="0" xfId="2" applyFont="1" applyFill="1" applyAlignment="1" applyProtection="1">
      <alignment horizontal="center"/>
      <protection locked="0"/>
    </xf>
    <xf numFmtId="0" fontId="11" fillId="5" borderId="0" xfId="2" applyFont="1" applyFill="1" applyAlignment="1">
      <alignment horizontal="center"/>
    </xf>
    <xf numFmtId="0" fontId="21" fillId="0" borderId="0" xfId="0" applyFont="1">
      <alignment vertical="center"/>
    </xf>
    <xf numFmtId="0" fontId="21" fillId="5" borderId="0" xfId="0" applyFont="1" applyFill="1">
      <alignment vertical="center"/>
    </xf>
    <xf numFmtId="0" fontId="21" fillId="5" borderId="0" xfId="0" applyFont="1" applyFill="1" applyAlignment="1">
      <alignment vertical="center" wrapText="1"/>
    </xf>
    <xf numFmtId="165" fontId="5" fillId="2" borderId="1" xfId="0" applyNumberFormat="1" applyFont="1" applyFill="1" applyBorder="1" applyAlignment="1" applyProtection="1">
      <alignment horizontal="center" vertical="center"/>
      <protection locked="0" hidden="1"/>
    </xf>
    <xf numFmtId="0" fontId="21" fillId="3" borderId="21" xfId="0" applyFont="1" applyFill="1" applyBorder="1">
      <alignment vertical="center"/>
    </xf>
    <xf numFmtId="0" fontId="21" fillId="0" borderId="23" xfId="0" applyFont="1" applyBorder="1">
      <alignment vertical="center"/>
    </xf>
    <xf numFmtId="0" fontId="21" fillId="4" borderId="26" xfId="0" applyFont="1" applyFill="1" applyBorder="1">
      <alignment vertical="center"/>
    </xf>
    <xf numFmtId="0" fontId="21" fillId="0" borderId="27" xfId="0" applyFont="1" applyBorder="1" applyAlignment="1">
      <alignment vertical="center" wrapText="1"/>
    </xf>
    <xf numFmtId="0" fontId="6" fillId="5" borderId="30" xfId="2" applyFont="1" applyFill="1" applyBorder="1" applyAlignment="1">
      <alignment vertical="top" wrapText="1"/>
    </xf>
    <xf numFmtId="0" fontId="5" fillId="5" borderId="29" xfId="2" applyFont="1" applyFill="1" applyBorder="1" applyAlignment="1">
      <alignment vertical="center" wrapText="1"/>
    </xf>
    <xf numFmtId="165" fontId="14" fillId="5" borderId="30" xfId="2" applyNumberFormat="1" applyFont="1" applyFill="1" applyBorder="1" applyAlignment="1">
      <alignment horizontal="center" vertical="center" wrapText="1"/>
    </xf>
    <xf numFmtId="1" fontId="5" fillId="5" borderId="30" xfId="2" applyNumberFormat="1" applyFont="1" applyFill="1" applyBorder="1" applyAlignment="1">
      <alignment horizontal="center" vertical="center" wrapText="1"/>
    </xf>
    <xf numFmtId="43" fontId="5" fillId="5" borderId="30" xfId="3" applyFont="1" applyFill="1" applyBorder="1" applyAlignment="1">
      <alignment vertical="center" wrapText="1"/>
    </xf>
    <xf numFmtId="0" fontId="7" fillId="5" borderId="0" xfId="2" applyFont="1" applyFill="1" applyAlignment="1">
      <alignment horizontal="center" vertical="top" wrapText="1"/>
    </xf>
    <xf numFmtId="0" fontId="7" fillId="5" borderId="0" xfId="2" applyFont="1" applyFill="1" applyAlignment="1">
      <alignment horizontal="center"/>
    </xf>
    <xf numFmtId="165" fontId="7" fillId="5" borderId="0" xfId="2" applyNumberFormat="1" applyFont="1" applyFill="1" applyAlignment="1">
      <alignment horizontal="center" vertical="center"/>
    </xf>
    <xf numFmtId="166" fontId="7" fillId="5" borderId="0" xfId="3" applyNumberFormat="1" applyFont="1" applyFill="1" applyAlignment="1">
      <alignment horizontal="center" vertical="center"/>
    </xf>
    <xf numFmtId="43" fontId="7" fillId="5" borderId="0" xfId="3" applyFont="1" applyFill="1" applyAlignment="1">
      <alignment vertical="center"/>
    </xf>
    <xf numFmtId="165" fontId="5" fillId="4" borderId="39" xfId="2" applyNumberFormat="1" applyFont="1" applyFill="1" applyBorder="1" applyAlignment="1" applyProtection="1">
      <alignment horizontal="center" vertical="center" wrapText="1"/>
      <protection hidden="1"/>
    </xf>
    <xf numFmtId="165" fontId="26" fillId="4" borderId="39" xfId="2" applyNumberFormat="1" applyFont="1" applyFill="1" applyBorder="1" applyAlignment="1" applyProtection="1">
      <alignment horizontal="center" vertical="center" wrapText="1"/>
      <protection hidden="1"/>
    </xf>
    <xf numFmtId="0" fontId="6" fillId="5" borderId="0" xfId="2" applyFont="1" applyFill="1" applyAlignment="1">
      <alignment horizontal="center"/>
    </xf>
    <xf numFmtId="165" fontId="6" fillId="5" borderId="0" xfId="2" applyNumberFormat="1" applyFont="1" applyFill="1" applyAlignment="1">
      <alignment horizontal="center"/>
    </xf>
    <xf numFmtId="1" fontId="6" fillId="5" borderId="0" xfId="2" applyNumberFormat="1" applyFont="1" applyFill="1" applyAlignment="1">
      <alignment horizontal="center"/>
    </xf>
    <xf numFmtId="43" fontId="6" fillId="5" borderId="0" xfId="3" applyFont="1" applyFill="1" applyAlignment="1">
      <alignment horizontal="center"/>
    </xf>
    <xf numFmtId="164" fontId="7" fillId="5" borderId="0" xfId="2" applyNumberFormat="1" applyFont="1" applyFill="1" applyAlignment="1">
      <alignment horizontal="center" vertical="center"/>
    </xf>
    <xf numFmtId="164" fontId="5" fillId="4" borderId="39" xfId="2" applyNumberFormat="1" applyFont="1" applyFill="1" applyBorder="1" applyAlignment="1" applyProtection="1">
      <alignment horizontal="center" vertical="center" wrapText="1"/>
      <protection hidden="1"/>
    </xf>
    <xf numFmtId="164" fontId="26" fillId="4" borderId="39" xfId="2" applyNumberFormat="1" applyFont="1" applyFill="1" applyBorder="1" applyAlignment="1" applyProtection="1">
      <alignment horizontal="center" vertical="center" wrapText="1"/>
      <protection hidden="1"/>
    </xf>
    <xf numFmtId="164" fontId="6" fillId="5" borderId="0" xfId="2" applyNumberFormat="1" applyFont="1" applyFill="1" applyAlignment="1">
      <alignment horizontal="center"/>
    </xf>
    <xf numFmtId="0" fontId="5" fillId="2" borderId="11" xfId="2" applyFont="1" applyFill="1" applyBorder="1" applyAlignment="1">
      <alignment horizontal="right" vertical="center" wrapText="1"/>
    </xf>
    <xf numFmtId="0" fontId="5" fillId="2" borderId="3" xfId="0" applyFont="1" applyFill="1" applyBorder="1" applyAlignment="1">
      <alignment vertical="center" wrapText="1"/>
    </xf>
    <xf numFmtId="0" fontId="5" fillId="5" borderId="29" xfId="2" applyFont="1" applyFill="1" applyBorder="1">
      <alignment vertical="center"/>
    </xf>
    <xf numFmtId="0" fontId="8" fillId="5" borderId="0" xfId="2" applyFont="1" applyFill="1" applyAlignment="1">
      <alignment horizontal="center" vertical="center"/>
    </xf>
    <xf numFmtId="0" fontId="5" fillId="5" borderId="0" xfId="2" applyFont="1" applyFill="1" applyAlignment="1">
      <alignment horizontal="center" vertical="center"/>
    </xf>
    <xf numFmtId="0" fontId="8" fillId="4" borderId="21" xfId="2" applyFont="1" applyFill="1" applyBorder="1" applyAlignment="1" applyProtection="1">
      <alignment horizontal="center" vertical="center"/>
      <protection locked="0"/>
    </xf>
    <xf numFmtId="0" fontId="8" fillId="4" borderId="22" xfId="2" applyFont="1" applyFill="1" applyBorder="1" applyAlignment="1" applyProtection="1">
      <alignment horizontal="center" vertical="center" wrapText="1"/>
      <protection locked="0"/>
    </xf>
    <xf numFmtId="164" fontId="8" fillId="4" borderId="22" xfId="2" applyNumberFormat="1" applyFont="1" applyFill="1" applyBorder="1" applyAlignment="1" applyProtection="1">
      <alignment horizontal="center" vertical="center" wrapText="1"/>
      <protection locked="0"/>
    </xf>
    <xf numFmtId="165" fontId="8" fillId="4" borderId="22" xfId="2" applyNumberFormat="1" applyFont="1" applyFill="1" applyBorder="1" applyAlignment="1" applyProtection="1">
      <alignment horizontal="center" vertical="center" wrapText="1"/>
      <protection locked="0"/>
    </xf>
    <xf numFmtId="43" fontId="5" fillId="2" borderId="11" xfId="3" applyFont="1" applyFill="1" applyBorder="1" applyAlignment="1" applyProtection="1">
      <alignment horizontal="center" vertical="center"/>
      <protection locked="0"/>
    </xf>
    <xf numFmtId="43" fontId="5" fillId="2" borderId="12" xfId="3" applyFont="1" applyFill="1" applyBorder="1" applyAlignment="1" applyProtection="1">
      <alignment vertical="center"/>
      <protection locked="0"/>
    </xf>
    <xf numFmtId="43" fontId="5" fillId="2" borderId="13" xfId="3" applyFont="1" applyFill="1" applyBorder="1" applyAlignment="1" applyProtection="1">
      <alignment vertical="center"/>
      <protection locked="0"/>
    </xf>
    <xf numFmtId="43" fontId="5" fillId="2" borderId="0" xfId="3" applyFont="1" applyFill="1" applyAlignment="1" applyProtection="1">
      <alignment horizontal="center" vertical="center"/>
      <protection locked="0"/>
    </xf>
    <xf numFmtId="43" fontId="5" fillId="2" borderId="5" xfId="3" applyFont="1" applyFill="1" applyBorder="1" applyAlignment="1" applyProtection="1">
      <alignment vertical="center"/>
      <protection locked="0"/>
    </xf>
    <xf numFmtId="43" fontId="5" fillId="2" borderId="15" xfId="3" applyFont="1" applyFill="1" applyBorder="1" applyAlignment="1" applyProtection="1">
      <alignment vertical="center"/>
      <protection locked="0"/>
    </xf>
    <xf numFmtId="43" fontId="5" fillId="2" borderId="6" xfId="3" applyFont="1" applyFill="1" applyBorder="1" applyAlignment="1" applyProtection="1">
      <alignment horizontal="center" vertical="center"/>
      <protection locked="0"/>
    </xf>
    <xf numFmtId="43" fontId="5" fillId="2" borderId="6" xfId="3" applyFont="1" applyFill="1" applyBorder="1" applyAlignment="1" applyProtection="1">
      <alignment vertical="center"/>
      <protection locked="0"/>
    </xf>
    <xf numFmtId="43" fontId="5" fillId="2" borderId="16" xfId="3" applyFont="1" applyFill="1" applyBorder="1" applyAlignment="1" applyProtection="1">
      <alignment vertical="center"/>
      <protection locked="0"/>
    </xf>
    <xf numFmtId="0" fontId="5" fillId="2" borderId="3" xfId="0" applyFont="1" applyFill="1" applyBorder="1" applyAlignment="1" applyProtection="1">
      <alignment horizontal="right" vertical="center" wrapText="1"/>
      <protection locked="0"/>
    </xf>
    <xf numFmtId="10" fontId="5" fillId="3" borderId="20" xfId="0" applyNumberFormat="1" applyFont="1" applyFill="1" applyBorder="1" applyAlignment="1" applyProtection="1">
      <alignment horizontal="center" vertical="center"/>
      <protection locked="0" hidden="1"/>
    </xf>
    <xf numFmtId="0" fontId="43" fillId="4" borderId="0" xfId="2" applyFont="1" applyFill="1" applyAlignment="1" applyProtection="1">
      <alignment horizontal="center"/>
      <protection hidden="1"/>
    </xf>
    <xf numFmtId="0" fontId="10" fillId="0" borderId="3" xfId="2" applyFont="1" applyBorder="1" applyAlignment="1" applyProtection="1">
      <alignment horizontal="left" vertical="center" wrapText="1"/>
      <protection hidden="1"/>
    </xf>
    <xf numFmtId="1" fontId="6" fillId="2" borderId="3" xfId="2" applyNumberFormat="1" applyFont="1" applyFill="1" applyBorder="1" applyAlignment="1" applyProtection="1">
      <alignment horizontal="left" vertical="center" wrapText="1"/>
      <protection hidden="1"/>
    </xf>
    <xf numFmtId="43" fontId="6" fillId="0" borderId="3" xfId="3" applyFont="1" applyBorder="1" applyAlignment="1" applyProtection="1">
      <alignment horizontal="left" vertical="center" wrapText="1"/>
      <protection hidden="1"/>
    </xf>
    <xf numFmtId="43" fontId="6" fillId="0" borderId="25" xfId="3" applyFont="1" applyBorder="1" applyAlignment="1" applyProtection="1">
      <alignment horizontal="left" vertical="center" wrapText="1"/>
      <protection hidden="1"/>
    </xf>
    <xf numFmtId="0" fontId="10" fillId="2" borderId="3" xfId="2" applyFont="1" applyFill="1" applyBorder="1" applyAlignment="1" applyProtection="1">
      <alignment horizontal="left" vertical="center" wrapText="1"/>
      <protection hidden="1"/>
    </xf>
    <xf numFmtId="43" fontId="6" fillId="6" borderId="25" xfId="3" applyFont="1" applyFill="1" applyBorder="1" applyAlignment="1" applyProtection="1">
      <alignment horizontal="left" vertical="center" wrapText="1"/>
      <protection hidden="1"/>
    </xf>
    <xf numFmtId="43" fontId="6" fillId="2" borderId="25" xfId="3" applyFont="1" applyFill="1" applyBorder="1" applyAlignment="1" applyProtection="1">
      <alignment horizontal="left" vertical="center" wrapText="1"/>
      <protection hidden="1"/>
    </xf>
    <xf numFmtId="0" fontId="43" fillId="4" borderId="39" xfId="2" applyFont="1" applyFill="1" applyBorder="1" applyAlignment="1" applyProtection="1">
      <alignment horizontal="left" vertical="center" wrapText="1"/>
      <protection hidden="1"/>
    </xf>
    <xf numFmtId="0" fontId="7" fillId="2" borderId="3" xfId="2" applyFont="1" applyFill="1" applyBorder="1" applyAlignment="1" applyProtection="1">
      <alignment horizontal="left" vertical="center" wrapText="1"/>
      <protection hidden="1"/>
    </xf>
    <xf numFmtId="1" fontId="6" fillId="6" borderId="3" xfId="2" applyNumberFormat="1" applyFont="1" applyFill="1" applyBorder="1" applyAlignment="1" applyProtection="1">
      <alignment horizontal="left" vertical="center" wrapText="1"/>
      <protection hidden="1"/>
    </xf>
    <xf numFmtId="0" fontId="10" fillId="6" borderId="3" xfId="2" applyFont="1" applyFill="1" applyBorder="1" applyAlignment="1" applyProtection="1">
      <alignment horizontal="left" vertical="center" wrapText="1"/>
      <protection hidden="1"/>
    </xf>
    <xf numFmtId="1" fontId="36" fillId="2" borderId="3" xfId="2" applyNumberFormat="1" applyFont="1" applyFill="1" applyBorder="1" applyAlignment="1" applyProtection="1">
      <alignment horizontal="left" vertical="center" wrapText="1"/>
      <protection hidden="1"/>
    </xf>
    <xf numFmtId="0" fontId="13" fillId="0" borderId="3" xfId="2" applyFont="1" applyBorder="1" applyAlignment="1" applyProtection="1">
      <alignment horizontal="left" vertical="center" wrapText="1"/>
      <protection hidden="1"/>
    </xf>
    <xf numFmtId="0" fontId="13" fillId="2" borderId="3" xfId="2" applyFont="1" applyFill="1" applyBorder="1" applyAlignment="1" applyProtection="1">
      <alignment horizontal="left" vertical="center" wrapText="1"/>
      <protection hidden="1"/>
    </xf>
    <xf numFmtId="0" fontId="6" fillId="2" borderId="3" xfId="2" applyFont="1" applyFill="1" applyBorder="1" applyAlignment="1" applyProtection="1">
      <alignment horizontal="left" vertical="center" wrapText="1"/>
      <protection hidden="1"/>
    </xf>
    <xf numFmtId="0" fontId="27" fillId="2" borderId="3" xfId="2" applyFont="1" applyFill="1" applyBorder="1" applyAlignment="1" applyProtection="1">
      <alignment horizontal="left" vertical="center" wrapText="1"/>
      <protection hidden="1"/>
    </xf>
    <xf numFmtId="1" fontId="6" fillId="0" borderId="3" xfId="2" applyNumberFormat="1" applyFont="1" applyBorder="1" applyAlignment="1" applyProtection="1">
      <alignment horizontal="left" vertical="center" wrapText="1"/>
      <protection hidden="1"/>
    </xf>
    <xf numFmtId="0" fontId="10" fillId="0" borderId="32" xfId="2" applyFont="1" applyBorder="1" applyAlignment="1" applyProtection="1">
      <alignment horizontal="left" vertical="center" wrapText="1"/>
      <protection hidden="1"/>
    </xf>
    <xf numFmtId="1" fontId="6" fillId="2" borderId="32" xfId="2" applyNumberFormat="1" applyFont="1" applyFill="1" applyBorder="1" applyAlignment="1" applyProtection="1">
      <alignment horizontal="left" vertical="center" wrapText="1"/>
      <protection hidden="1"/>
    </xf>
    <xf numFmtId="43" fontId="6" fillId="0" borderId="41" xfId="3" applyFont="1" applyBorder="1" applyAlignment="1" applyProtection="1">
      <alignment horizontal="left" vertical="center" wrapText="1"/>
      <protection hidden="1"/>
    </xf>
    <xf numFmtId="0" fontId="10" fillId="6" borderId="3" xfId="2" applyFont="1" applyFill="1" applyBorder="1" applyAlignment="1" applyProtection="1">
      <alignment horizontal="left" vertical="center" wrapText="1"/>
      <protection locked="0" hidden="1"/>
    </xf>
    <xf numFmtId="0" fontId="10" fillId="2" borderId="3" xfId="2" applyFont="1" applyFill="1" applyBorder="1" applyAlignment="1" applyProtection="1">
      <alignment horizontal="left" vertical="center" wrapText="1"/>
      <protection locked="0" hidden="1"/>
    </xf>
    <xf numFmtId="0" fontId="10" fillId="2" borderId="29" xfId="2" applyFont="1" applyFill="1" applyBorder="1" applyAlignment="1" applyProtection="1">
      <alignment horizontal="left" vertical="center" wrapText="1"/>
      <protection locked="0" hidden="1"/>
    </xf>
    <xf numFmtId="1" fontId="6" fillId="2" borderId="29" xfId="2" applyNumberFormat="1" applyFont="1" applyFill="1" applyBorder="1" applyAlignment="1" applyProtection="1">
      <alignment horizontal="left" vertical="center" wrapText="1"/>
      <protection hidden="1"/>
    </xf>
    <xf numFmtId="43" fontId="6" fillId="2" borderId="43" xfId="3" applyFont="1" applyFill="1" applyBorder="1" applyAlignment="1" applyProtection="1">
      <alignment horizontal="left" vertical="center" wrapText="1"/>
      <protection hidden="1"/>
    </xf>
    <xf numFmtId="0" fontId="13" fillId="2" borderId="3" xfId="2" applyFont="1" applyFill="1" applyBorder="1" applyAlignment="1" applyProtection="1">
      <alignment horizontal="left" vertical="center" wrapText="1"/>
      <protection locked="0" hidden="1"/>
    </xf>
    <xf numFmtId="0" fontId="13" fillId="6" borderId="3" xfId="2" applyFont="1" applyFill="1" applyBorder="1" applyAlignment="1" applyProtection="1">
      <alignment horizontal="left" vertical="center" wrapText="1"/>
      <protection locked="0" hidden="1"/>
    </xf>
    <xf numFmtId="1" fontId="6" fillId="0" borderId="32" xfId="2" applyNumberFormat="1" applyFont="1" applyBorder="1" applyAlignment="1" applyProtection="1">
      <alignment horizontal="left" vertical="center" wrapText="1"/>
      <protection hidden="1"/>
    </xf>
    <xf numFmtId="0" fontId="10" fillId="0" borderId="29" xfId="2" applyFont="1" applyBorder="1" applyAlignment="1" applyProtection="1">
      <alignment horizontal="left" vertical="center" wrapText="1"/>
      <protection hidden="1"/>
    </xf>
    <xf numFmtId="43" fontId="6" fillId="0" borderId="43" xfId="3" applyFont="1" applyBorder="1" applyAlignment="1" applyProtection="1">
      <alignment horizontal="left" vertical="center" wrapText="1"/>
      <protection hidden="1"/>
    </xf>
    <xf numFmtId="0" fontId="10" fillId="2" borderId="32" xfId="2" applyFont="1" applyFill="1" applyBorder="1" applyAlignment="1" applyProtection="1">
      <alignment horizontal="left" vertical="center" wrapText="1"/>
      <protection hidden="1"/>
    </xf>
    <xf numFmtId="43" fontId="6" fillId="2" borderId="41" xfId="3" applyFont="1" applyFill="1" applyBorder="1" applyAlignment="1" applyProtection="1">
      <alignment horizontal="left" vertical="center" wrapText="1"/>
      <protection hidden="1"/>
    </xf>
    <xf numFmtId="0" fontId="5" fillId="4" borderId="39" xfId="2" applyFont="1" applyFill="1" applyBorder="1" applyAlignment="1" applyProtection="1">
      <alignment horizontal="left" vertical="center" wrapText="1"/>
      <protection hidden="1"/>
    </xf>
    <xf numFmtId="1" fontId="5" fillId="4" borderId="39" xfId="2" applyNumberFormat="1" applyFont="1" applyFill="1" applyBorder="1" applyAlignment="1" applyProtection="1">
      <alignment horizontal="left" vertical="center" wrapText="1"/>
      <protection hidden="1"/>
    </xf>
    <xf numFmtId="0" fontId="13" fillId="0" borderId="32" xfId="2" applyFont="1" applyBorder="1" applyAlignment="1" applyProtection="1">
      <alignment horizontal="left" vertical="center" wrapText="1"/>
      <protection hidden="1"/>
    </xf>
    <xf numFmtId="0" fontId="13" fillId="0" borderId="29" xfId="2" applyFont="1" applyBorder="1" applyAlignment="1" applyProtection="1">
      <alignment horizontal="left" vertical="center" wrapText="1"/>
      <protection hidden="1"/>
    </xf>
    <xf numFmtId="0" fontId="6" fillId="6" borderId="3" xfId="2" applyFont="1" applyFill="1" applyBorder="1" applyAlignment="1" applyProtection="1">
      <alignment horizontal="left" vertical="center" wrapText="1"/>
      <protection hidden="1"/>
    </xf>
    <xf numFmtId="0" fontId="13" fillId="6" borderId="3" xfId="2" applyFont="1" applyFill="1" applyBorder="1" applyAlignment="1" applyProtection="1">
      <alignment horizontal="left" vertical="center" wrapText="1"/>
      <protection hidden="1"/>
    </xf>
    <xf numFmtId="0" fontId="6" fillId="6" borderId="32" xfId="2" applyFont="1" applyFill="1" applyBorder="1" applyAlignment="1" applyProtection="1">
      <alignment horizontal="left" vertical="center" wrapText="1"/>
      <protection hidden="1"/>
    </xf>
    <xf numFmtId="0" fontId="12" fillId="4" borderId="39" xfId="2" applyFont="1" applyFill="1" applyBorder="1" applyAlignment="1" applyProtection="1">
      <alignment horizontal="left" vertical="center" wrapText="1"/>
      <protection hidden="1"/>
    </xf>
    <xf numFmtId="1" fontId="12" fillId="4" borderId="39" xfId="2" applyNumberFormat="1" applyFont="1" applyFill="1" applyBorder="1" applyAlignment="1" applyProtection="1">
      <alignment horizontal="left" vertical="center" wrapText="1"/>
      <protection hidden="1"/>
    </xf>
    <xf numFmtId="1" fontId="23" fillId="4" borderId="39" xfId="2" applyNumberFormat="1" applyFont="1" applyFill="1" applyBorder="1" applyAlignment="1" applyProtection="1">
      <alignment horizontal="left" vertical="center" wrapText="1"/>
      <protection hidden="1"/>
    </xf>
    <xf numFmtId="0" fontId="13" fillId="2" borderId="29" xfId="2" applyFont="1" applyFill="1" applyBorder="1" applyAlignment="1" applyProtection="1">
      <alignment horizontal="left" vertical="center" wrapText="1"/>
      <protection hidden="1"/>
    </xf>
    <xf numFmtId="0" fontId="26" fillId="4" borderId="39" xfId="2" applyFont="1" applyFill="1" applyBorder="1" applyAlignment="1" applyProtection="1">
      <alignment horizontal="left" vertical="center" wrapText="1"/>
      <protection hidden="1"/>
    </xf>
    <xf numFmtId="1" fontId="26" fillId="4" borderId="39" xfId="2" applyNumberFormat="1" applyFont="1" applyFill="1" applyBorder="1" applyAlignment="1" applyProtection="1">
      <alignment horizontal="left" vertical="center" wrapText="1"/>
      <protection hidden="1"/>
    </xf>
    <xf numFmtId="0" fontId="13" fillId="2" borderId="32" xfId="2" applyFont="1" applyFill="1" applyBorder="1" applyAlignment="1" applyProtection="1">
      <alignment horizontal="left" vertical="center" wrapText="1"/>
      <protection hidden="1"/>
    </xf>
    <xf numFmtId="1" fontId="6" fillId="2" borderId="1" xfId="2" applyNumberFormat="1" applyFont="1" applyFill="1" applyBorder="1" applyAlignment="1" applyProtection="1">
      <alignment horizontal="left" vertical="center" wrapText="1"/>
      <protection hidden="1"/>
    </xf>
    <xf numFmtId="0" fontId="5" fillId="3" borderId="33" xfId="2" applyFont="1" applyFill="1" applyBorder="1" applyAlignment="1" applyProtection="1">
      <alignment horizontal="left" vertical="center" wrapText="1"/>
      <protection hidden="1"/>
    </xf>
    <xf numFmtId="1" fontId="6" fillId="0" borderId="1" xfId="2" applyNumberFormat="1" applyFont="1" applyBorder="1" applyAlignment="1" applyProtection="1">
      <alignment horizontal="left" vertical="center" wrapText="1"/>
      <protection hidden="1"/>
    </xf>
    <xf numFmtId="1" fontId="6" fillId="0" borderId="29" xfId="2" applyNumberFormat="1" applyFont="1" applyBorder="1" applyAlignment="1" applyProtection="1">
      <alignment horizontal="left" vertical="center" wrapText="1"/>
      <protection hidden="1"/>
    </xf>
    <xf numFmtId="1" fontId="6" fillId="6" borderId="29" xfId="2" applyNumberFormat="1" applyFont="1" applyFill="1" applyBorder="1" applyAlignment="1" applyProtection="1">
      <alignment horizontal="left" vertical="center" wrapText="1"/>
      <protection hidden="1"/>
    </xf>
    <xf numFmtId="43" fontId="6" fillId="6" borderId="43" xfId="3" applyFont="1" applyFill="1" applyBorder="1" applyAlignment="1" applyProtection="1">
      <alignment horizontal="left" vertical="center" wrapText="1"/>
      <protection hidden="1"/>
    </xf>
    <xf numFmtId="1" fontId="6" fillId="6" borderId="32" xfId="2" applyNumberFormat="1" applyFont="1" applyFill="1" applyBorder="1" applyAlignment="1" applyProtection="1">
      <alignment horizontal="left" vertical="center" wrapText="1"/>
      <protection hidden="1"/>
    </xf>
    <xf numFmtId="43" fontId="6" fillId="6" borderId="41" xfId="3" applyFont="1" applyFill="1" applyBorder="1" applyAlignment="1" applyProtection="1">
      <alignment horizontal="left" vertical="center" wrapText="1"/>
      <protection hidden="1"/>
    </xf>
    <xf numFmtId="164" fontId="6" fillId="2" borderId="1" xfId="2" applyNumberFormat="1" applyFont="1" applyFill="1" applyBorder="1" applyAlignment="1" applyProtection="1">
      <alignment horizontal="center" vertical="center" wrapText="1"/>
      <protection hidden="1"/>
    </xf>
    <xf numFmtId="164" fontId="6" fillId="0" borderId="3" xfId="2" applyNumberFormat="1" applyFont="1" applyBorder="1" applyAlignment="1" applyProtection="1">
      <alignment horizontal="center" vertical="center" wrapText="1"/>
      <protection hidden="1"/>
    </xf>
    <xf numFmtId="165" fontId="6" fillId="0" borderId="3" xfId="2" applyNumberFormat="1" applyFont="1" applyBorder="1" applyAlignment="1" applyProtection="1">
      <alignment horizontal="center" vertical="center" wrapText="1"/>
      <protection hidden="1"/>
    </xf>
    <xf numFmtId="164" fontId="6" fillId="6" borderId="3" xfId="2" applyNumberFormat="1" applyFont="1" applyFill="1" applyBorder="1" applyAlignment="1" applyProtection="1">
      <alignment horizontal="center" vertical="center" wrapText="1"/>
      <protection hidden="1"/>
    </xf>
    <xf numFmtId="165" fontId="6" fillId="6" borderId="3" xfId="2" applyNumberFormat="1" applyFont="1" applyFill="1" applyBorder="1" applyAlignment="1" applyProtection="1">
      <alignment horizontal="center" vertical="center" wrapText="1"/>
      <protection hidden="1"/>
    </xf>
    <xf numFmtId="164" fontId="6" fillId="2" borderId="3" xfId="2" applyNumberFormat="1" applyFont="1" applyFill="1" applyBorder="1" applyAlignment="1" applyProtection="1">
      <alignment horizontal="center" vertical="center" wrapText="1"/>
      <protection hidden="1"/>
    </xf>
    <xf numFmtId="165" fontId="6" fillId="2" borderId="3" xfId="2" applyNumberFormat="1" applyFont="1" applyFill="1" applyBorder="1" applyAlignment="1" applyProtection="1">
      <alignment horizontal="center" vertical="center" wrapText="1"/>
      <protection hidden="1"/>
    </xf>
    <xf numFmtId="164" fontId="6" fillId="0" borderId="1" xfId="2" applyNumberFormat="1" applyFont="1" applyBorder="1" applyAlignment="1" applyProtection="1">
      <alignment horizontal="center" vertical="center" wrapText="1"/>
      <protection hidden="1"/>
    </xf>
    <xf numFmtId="164" fontId="6" fillId="0" borderId="32" xfId="2" applyNumberFormat="1" applyFont="1" applyBorder="1" applyAlignment="1" applyProtection="1">
      <alignment horizontal="center" vertical="center" wrapText="1"/>
      <protection hidden="1"/>
    </xf>
    <xf numFmtId="165" fontId="6" fillId="0" borderId="32" xfId="2" applyNumberFormat="1" applyFont="1" applyBorder="1" applyAlignment="1" applyProtection="1">
      <alignment horizontal="center" vertical="center" wrapText="1"/>
      <protection hidden="1"/>
    </xf>
    <xf numFmtId="164" fontId="6" fillId="2" borderId="29" xfId="2" applyNumberFormat="1" applyFont="1" applyFill="1" applyBorder="1" applyAlignment="1" applyProtection="1">
      <alignment horizontal="center" vertical="center" wrapText="1"/>
      <protection hidden="1"/>
    </xf>
    <xf numFmtId="165" fontId="6" fillId="2" borderId="29" xfId="2" applyNumberFormat="1" applyFont="1" applyFill="1" applyBorder="1" applyAlignment="1" applyProtection="1">
      <alignment horizontal="center" vertical="center" wrapText="1"/>
      <protection hidden="1"/>
    </xf>
    <xf numFmtId="164" fontId="6" fillId="0" borderId="29" xfId="2" applyNumberFormat="1" applyFont="1" applyBorder="1" applyAlignment="1" applyProtection="1">
      <alignment horizontal="center" vertical="center" wrapText="1"/>
      <protection hidden="1"/>
    </xf>
    <xf numFmtId="165" fontId="6" fillId="0" borderId="29" xfId="2" applyNumberFormat="1" applyFont="1" applyBorder="1" applyAlignment="1" applyProtection="1">
      <alignment horizontal="center" vertical="center" wrapText="1"/>
      <protection hidden="1"/>
    </xf>
    <xf numFmtId="164" fontId="6" fillId="2" borderId="32" xfId="2" applyNumberFormat="1" applyFont="1" applyFill="1" applyBorder="1" applyAlignment="1" applyProtection="1">
      <alignment horizontal="center" vertical="center" wrapText="1"/>
      <protection hidden="1"/>
    </xf>
    <xf numFmtId="165" fontId="6" fillId="2" borderId="32" xfId="2" applyNumberFormat="1" applyFont="1" applyFill="1" applyBorder="1" applyAlignment="1" applyProtection="1">
      <alignment horizontal="center" vertical="center" wrapText="1"/>
      <protection hidden="1"/>
    </xf>
    <xf numFmtId="164" fontId="12" fillId="4" borderId="39" xfId="2" applyNumberFormat="1" applyFont="1" applyFill="1" applyBorder="1" applyAlignment="1" applyProtection="1">
      <alignment horizontal="center" vertical="center" wrapText="1"/>
      <protection hidden="1"/>
    </xf>
    <xf numFmtId="165" fontId="12" fillId="4" borderId="39" xfId="2" applyNumberFormat="1" applyFont="1" applyFill="1" applyBorder="1" applyAlignment="1" applyProtection="1">
      <alignment horizontal="center" vertical="center" wrapText="1"/>
      <protection hidden="1"/>
    </xf>
    <xf numFmtId="164" fontId="23" fillId="4" borderId="39" xfId="2" applyNumberFormat="1" applyFont="1" applyFill="1" applyBorder="1" applyAlignment="1" applyProtection="1">
      <alignment horizontal="center" vertical="center" wrapText="1"/>
      <protection hidden="1"/>
    </xf>
    <xf numFmtId="165" fontId="23" fillId="4" borderId="39" xfId="2" applyNumberFormat="1" applyFont="1" applyFill="1" applyBorder="1" applyAlignment="1" applyProtection="1">
      <alignment horizontal="center" vertical="center" wrapText="1"/>
      <protection hidden="1"/>
    </xf>
    <xf numFmtId="164" fontId="6" fillId="6" borderId="29" xfId="2" applyNumberFormat="1" applyFont="1" applyFill="1" applyBorder="1" applyAlignment="1" applyProtection="1">
      <alignment horizontal="center" vertical="center" wrapText="1"/>
      <protection hidden="1"/>
    </xf>
    <xf numFmtId="165" fontId="6" fillId="6" borderId="29" xfId="2" applyNumberFormat="1" applyFont="1" applyFill="1" applyBorder="1" applyAlignment="1" applyProtection="1">
      <alignment horizontal="center" vertical="center" wrapText="1"/>
      <protection hidden="1"/>
    </xf>
    <xf numFmtId="164" fontId="6" fillId="6" borderId="32" xfId="2" applyNumberFormat="1" applyFont="1" applyFill="1" applyBorder="1" applyAlignment="1" applyProtection="1">
      <alignment horizontal="center" vertical="center" wrapText="1"/>
      <protection hidden="1"/>
    </xf>
    <xf numFmtId="165" fontId="6" fillId="6" borderId="32" xfId="2" applyNumberFormat="1" applyFont="1" applyFill="1" applyBorder="1" applyAlignment="1" applyProtection="1">
      <alignment horizontal="center" vertical="center" wrapText="1"/>
      <protection hidden="1"/>
    </xf>
    <xf numFmtId="0" fontId="11" fillId="5" borderId="0" xfId="2" applyFont="1" applyFill="1" applyAlignment="1" applyProtection="1">
      <alignment horizontal="center" vertical="center"/>
      <protection hidden="1"/>
    </xf>
    <xf numFmtId="0" fontId="11" fillId="5" borderId="0" xfId="2" applyFont="1" applyFill="1" applyAlignment="1" applyProtection="1">
      <alignment horizontal="center" vertical="center"/>
      <protection locked="0"/>
    </xf>
    <xf numFmtId="0" fontId="11" fillId="5" borderId="0" xfId="2" applyFont="1" applyFill="1" applyAlignment="1">
      <alignment horizontal="center" vertical="center"/>
    </xf>
    <xf numFmtId="0" fontId="13" fillId="2" borderId="3" xfId="2" applyFont="1" applyFill="1" applyBorder="1" applyAlignment="1" applyProtection="1">
      <alignment vertical="center" wrapText="1"/>
      <protection hidden="1"/>
    </xf>
    <xf numFmtId="167" fontId="11" fillId="5" borderId="0" xfId="2" applyNumberFormat="1" applyFont="1" applyFill="1" applyAlignment="1" applyProtection="1">
      <alignment horizontal="center" vertical="center"/>
      <protection hidden="1"/>
    </xf>
    <xf numFmtId="0" fontId="43" fillId="4" borderId="39" xfId="2" applyFont="1" applyFill="1" applyBorder="1" applyAlignment="1" applyProtection="1">
      <alignment horizontal="center" vertical="center" wrapText="1"/>
      <protection hidden="1"/>
    </xf>
    <xf numFmtId="0" fontId="12" fillId="2" borderId="24" xfId="2" applyFont="1" applyFill="1" applyBorder="1" applyAlignment="1" applyProtection="1">
      <alignment horizontal="center" vertical="center" wrapText="1"/>
      <protection hidden="1"/>
    </xf>
    <xf numFmtId="0" fontId="12" fillId="2" borderId="38" xfId="2" applyFont="1" applyFill="1" applyBorder="1" applyAlignment="1" applyProtection="1">
      <alignment horizontal="center" vertical="center" wrapText="1"/>
      <protection hidden="1"/>
    </xf>
    <xf numFmtId="0" fontId="5" fillId="2" borderId="24" xfId="2" applyFont="1" applyFill="1" applyBorder="1" applyAlignment="1" applyProtection="1">
      <alignment horizontal="center" vertical="center" wrapText="1"/>
      <protection hidden="1"/>
    </xf>
    <xf numFmtId="0" fontId="26" fillId="2" borderId="24" xfId="2" applyFont="1" applyFill="1" applyBorder="1" applyAlignment="1" applyProtection="1">
      <alignment horizontal="center" vertical="center" wrapText="1"/>
      <protection hidden="1"/>
    </xf>
    <xf numFmtId="0" fontId="26" fillId="2" borderId="38" xfId="2" applyFont="1" applyFill="1" applyBorder="1" applyAlignment="1" applyProtection="1">
      <alignment horizontal="center" vertical="center" wrapText="1"/>
      <protection hidden="1"/>
    </xf>
    <xf numFmtId="0" fontId="8" fillId="2" borderId="38" xfId="2" applyFont="1" applyFill="1" applyBorder="1" applyAlignment="1" applyProtection="1">
      <alignment horizontal="center" vertical="center" wrapText="1"/>
      <protection hidden="1"/>
    </xf>
    <xf numFmtId="0" fontId="12" fillId="2" borderId="14" xfId="2" applyFont="1" applyFill="1" applyBorder="1" applyAlignment="1" applyProtection="1">
      <alignment horizontal="center" vertical="center" wrapText="1"/>
      <protection hidden="1"/>
    </xf>
    <xf numFmtId="0" fontId="5" fillId="2" borderId="38" xfId="2" applyFont="1" applyFill="1" applyBorder="1" applyAlignment="1" applyProtection="1">
      <alignment horizontal="center" vertical="center" wrapText="1"/>
      <protection hidden="1"/>
    </xf>
    <xf numFmtId="0" fontId="34" fillId="2" borderId="38" xfId="2" applyFont="1" applyFill="1" applyBorder="1" applyAlignment="1" applyProtection="1">
      <alignment horizontal="center" vertical="center" wrapText="1"/>
      <protection hidden="1"/>
    </xf>
    <xf numFmtId="0" fontId="35" fillId="2" borderId="38" xfId="2" applyFont="1" applyFill="1" applyBorder="1" applyAlignment="1" applyProtection="1">
      <alignment horizontal="center" vertical="center" wrapText="1"/>
      <protection hidden="1"/>
    </xf>
    <xf numFmtId="0" fontId="35" fillId="2" borderId="24" xfId="2" applyFont="1" applyFill="1" applyBorder="1" applyAlignment="1" applyProtection="1">
      <alignment horizontal="center" vertical="center" wrapText="1"/>
      <protection hidden="1"/>
    </xf>
    <xf numFmtId="0" fontId="5" fillId="0" borderId="24" xfId="2" applyFont="1" applyBorder="1" applyAlignment="1" applyProtection="1">
      <alignment horizontal="center" vertical="center" wrapText="1"/>
      <protection hidden="1"/>
    </xf>
    <xf numFmtId="0" fontId="12" fillId="0" borderId="40" xfId="2" applyFont="1" applyBorder="1" applyAlignment="1" applyProtection="1">
      <alignment horizontal="center" vertical="center" wrapText="1"/>
      <protection hidden="1"/>
    </xf>
    <xf numFmtId="0" fontId="12" fillId="2" borderId="24" xfId="2" applyFont="1" applyFill="1" applyBorder="1" applyAlignment="1" applyProtection="1">
      <alignment horizontal="center" vertical="center" wrapText="1"/>
      <protection locked="0" hidden="1"/>
    </xf>
    <xf numFmtId="0" fontId="5" fillId="2" borderId="24" xfId="2" applyFont="1" applyFill="1" applyBorder="1" applyAlignment="1" applyProtection="1">
      <alignment horizontal="center" vertical="center" wrapText="1"/>
      <protection locked="0" hidden="1"/>
    </xf>
    <xf numFmtId="0" fontId="5" fillId="2" borderId="42" xfId="2" applyFont="1" applyFill="1" applyBorder="1" applyAlignment="1" applyProtection="1">
      <alignment horizontal="center" vertical="center" wrapText="1"/>
      <protection locked="0" hidden="1"/>
    </xf>
    <xf numFmtId="0" fontId="12" fillId="2" borderId="38" xfId="2" applyFont="1" applyFill="1" applyBorder="1" applyAlignment="1" applyProtection="1">
      <alignment horizontal="center" vertical="center" wrapText="1"/>
      <protection locked="0" hidden="1"/>
    </xf>
    <xf numFmtId="0" fontId="5" fillId="2" borderId="38" xfId="2" applyFont="1" applyFill="1" applyBorder="1" applyAlignment="1" applyProtection="1">
      <alignment horizontal="center" vertical="center" wrapText="1"/>
      <protection locked="0" hidden="1"/>
    </xf>
    <xf numFmtId="0" fontId="26" fillId="2" borderId="38" xfId="2" applyFont="1" applyFill="1" applyBorder="1" applyAlignment="1" applyProtection="1">
      <alignment horizontal="center" vertical="center" wrapText="1"/>
      <protection locked="0" hidden="1"/>
    </xf>
    <xf numFmtId="0" fontId="8" fillId="2" borderId="24" xfId="2" applyFont="1" applyFill="1" applyBorder="1" applyAlignment="1" applyProtection="1">
      <alignment horizontal="center" vertical="center" wrapText="1"/>
      <protection hidden="1"/>
    </xf>
    <xf numFmtId="0" fontId="12" fillId="2" borderId="36" xfId="2" applyFont="1" applyFill="1" applyBorder="1" applyAlignment="1" applyProtection="1">
      <alignment horizontal="center" vertical="center" wrapText="1"/>
      <protection hidden="1"/>
    </xf>
    <xf numFmtId="0" fontId="5" fillId="2" borderId="36" xfId="2" applyFont="1" applyFill="1" applyBorder="1" applyAlignment="1" applyProtection="1">
      <alignment horizontal="center" vertical="center" wrapText="1"/>
      <protection hidden="1"/>
    </xf>
    <xf numFmtId="0" fontId="5" fillId="2" borderId="35" xfId="2" applyFont="1" applyFill="1" applyBorder="1" applyAlignment="1" applyProtection="1">
      <alignment horizontal="center" vertical="center" wrapText="1"/>
      <protection hidden="1"/>
    </xf>
    <xf numFmtId="0" fontId="12" fillId="2" borderId="35" xfId="2" applyFont="1" applyFill="1" applyBorder="1" applyAlignment="1" applyProtection="1">
      <alignment horizontal="center" vertical="center" wrapText="1"/>
      <protection hidden="1"/>
    </xf>
    <xf numFmtId="0" fontId="5" fillId="2" borderId="42" xfId="2" applyFont="1" applyFill="1" applyBorder="1" applyAlignment="1" applyProtection="1">
      <alignment horizontal="center" vertical="center" wrapText="1"/>
      <protection hidden="1"/>
    </xf>
    <xf numFmtId="0" fontId="10" fillId="2" borderId="33" xfId="2" applyFont="1" applyFill="1" applyBorder="1" applyAlignment="1" applyProtection="1">
      <alignment horizontal="center" vertical="center" wrapText="1"/>
      <protection hidden="1"/>
    </xf>
    <xf numFmtId="0" fontId="12" fillId="2" borderId="33" xfId="2" applyFont="1" applyFill="1" applyBorder="1" applyAlignment="1" applyProtection="1">
      <alignment horizontal="center" vertical="center" wrapText="1"/>
      <protection hidden="1"/>
    </xf>
    <xf numFmtId="0" fontId="12" fillId="6" borderId="24" xfId="2" applyFont="1" applyFill="1" applyBorder="1" applyAlignment="1" applyProtection="1">
      <alignment horizontal="center" vertical="center" wrapText="1"/>
      <protection hidden="1"/>
    </xf>
    <xf numFmtId="0" fontId="26" fillId="2" borderId="40" xfId="2" applyFont="1" applyFill="1" applyBorder="1" applyAlignment="1" applyProtection="1">
      <alignment horizontal="center" vertical="center" wrapText="1"/>
      <protection hidden="1"/>
    </xf>
    <xf numFmtId="0" fontId="26" fillId="2" borderId="42" xfId="2" applyFont="1" applyFill="1" applyBorder="1" applyAlignment="1" applyProtection="1">
      <alignment horizontal="center" vertical="center" wrapText="1"/>
      <protection hidden="1"/>
    </xf>
    <xf numFmtId="43" fontId="6" fillId="0" borderId="3" xfId="3" applyFont="1" applyBorder="1" applyAlignment="1" applyProtection="1">
      <alignment vertical="center" wrapText="1"/>
      <protection hidden="1"/>
    </xf>
    <xf numFmtId="43" fontId="6" fillId="2" borderId="25" xfId="3" applyFont="1" applyFill="1" applyBorder="1" applyAlignment="1" applyProtection="1">
      <alignment vertical="center" wrapText="1"/>
      <protection hidden="1"/>
    </xf>
    <xf numFmtId="0" fontId="12" fillId="4" borderId="39" xfId="2" applyFont="1" applyFill="1" applyBorder="1" applyAlignment="1" applyProtection="1">
      <alignment vertical="center" wrapText="1"/>
      <protection hidden="1"/>
    </xf>
    <xf numFmtId="1" fontId="12" fillId="4" borderId="39" xfId="2" applyNumberFormat="1" applyFont="1" applyFill="1" applyBorder="1" applyAlignment="1" applyProtection="1">
      <alignment horizontal="center" vertical="center" wrapText="1"/>
      <protection hidden="1"/>
    </xf>
    <xf numFmtId="0" fontId="26" fillId="2" borderId="35" xfId="2" applyFont="1" applyFill="1" applyBorder="1" applyAlignment="1" applyProtection="1">
      <alignment horizontal="center" vertical="center" wrapText="1"/>
      <protection hidden="1"/>
    </xf>
    <xf numFmtId="0" fontId="26" fillId="2" borderId="36" xfId="2" applyFont="1" applyFill="1" applyBorder="1" applyAlignment="1" applyProtection="1">
      <alignment horizontal="center" vertical="center" wrapText="1"/>
      <protection hidden="1"/>
    </xf>
    <xf numFmtId="0" fontId="26" fillId="2" borderId="24" xfId="2" applyFont="1" applyFill="1" applyBorder="1" applyAlignment="1" applyProtection="1">
      <alignment horizontal="center" vertical="center"/>
      <protection hidden="1"/>
    </xf>
    <xf numFmtId="0" fontId="26" fillId="2" borderId="42" xfId="2" applyFont="1" applyFill="1" applyBorder="1" applyAlignment="1" applyProtection="1">
      <alignment horizontal="center" vertical="center"/>
      <protection hidden="1"/>
    </xf>
    <xf numFmtId="0" fontId="4" fillId="2" borderId="6" xfId="0" applyFont="1" applyFill="1" applyBorder="1">
      <alignment vertical="center"/>
    </xf>
    <xf numFmtId="0" fontId="4" fillId="2" borderId="0" xfId="0" applyFont="1" applyFill="1">
      <alignment vertical="center"/>
    </xf>
    <xf numFmtId="0" fontId="4" fillId="2" borderId="7" xfId="0" applyFont="1" applyFill="1" applyBorder="1">
      <alignment vertical="center"/>
    </xf>
    <xf numFmtId="0" fontId="10" fillId="2" borderId="0" xfId="2" applyFont="1" applyFill="1" applyAlignment="1" applyProtection="1">
      <alignment horizontal="center" vertical="center" wrapText="1"/>
      <protection hidden="1"/>
    </xf>
    <xf numFmtId="43" fontId="6" fillId="0" borderId="29" xfId="3" applyFont="1" applyBorder="1" applyAlignment="1" applyProtection="1">
      <alignment horizontal="left" vertical="center" wrapText="1"/>
      <protection hidden="1"/>
    </xf>
    <xf numFmtId="164" fontId="6" fillId="0" borderId="6" xfId="2" applyNumberFormat="1" applyFont="1" applyBorder="1" applyAlignment="1" applyProtection="1">
      <alignment horizontal="center" vertical="center" wrapText="1"/>
      <protection hidden="1"/>
    </xf>
    <xf numFmtId="165" fontId="6" fillId="0" borderId="6" xfId="2" applyNumberFormat="1" applyFont="1" applyBorder="1" applyAlignment="1" applyProtection="1">
      <alignment horizontal="center" vertical="center" wrapText="1"/>
      <protection hidden="1"/>
    </xf>
    <xf numFmtId="1" fontId="6" fillId="0" borderId="6" xfId="2" applyNumberFormat="1" applyFont="1" applyBorder="1" applyAlignment="1" applyProtection="1">
      <alignment horizontal="left" vertical="center" wrapText="1"/>
      <protection hidden="1"/>
    </xf>
    <xf numFmtId="43" fontId="6" fillId="0" borderId="16" xfId="3" applyFont="1" applyBorder="1" applyAlignment="1" applyProtection="1">
      <alignment horizontal="left" vertical="center" wrapText="1"/>
      <protection hidden="1"/>
    </xf>
    <xf numFmtId="164" fontId="6" fillId="2" borderId="6" xfId="2" applyNumberFormat="1" applyFont="1" applyFill="1" applyBorder="1" applyAlignment="1" applyProtection="1">
      <alignment horizontal="center" vertical="center" wrapText="1"/>
      <protection hidden="1"/>
    </xf>
    <xf numFmtId="165" fontId="6" fillId="2" borderId="6" xfId="2" applyNumberFormat="1" applyFont="1" applyFill="1" applyBorder="1" applyAlignment="1" applyProtection="1">
      <alignment horizontal="center" vertical="center" wrapText="1"/>
      <protection hidden="1"/>
    </xf>
    <xf numFmtId="1" fontId="6" fillId="2" borderId="6" xfId="2" applyNumberFormat="1" applyFont="1" applyFill="1" applyBorder="1" applyAlignment="1" applyProtection="1">
      <alignment horizontal="left" vertical="center" wrapText="1"/>
      <protection hidden="1"/>
    </xf>
    <xf numFmtId="43" fontId="6" fillId="2" borderId="16" xfId="3" applyFont="1" applyFill="1" applyBorder="1" applyAlignment="1" applyProtection="1">
      <alignment horizontal="left" vertical="center" wrapText="1"/>
      <protection hidden="1"/>
    </xf>
    <xf numFmtId="0" fontId="12" fillId="2" borderId="42" xfId="2" applyFont="1" applyFill="1" applyBorder="1" applyAlignment="1" applyProtection="1">
      <alignment horizontal="center" vertical="center" wrapText="1"/>
      <protection hidden="1"/>
    </xf>
    <xf numFmtId="0" fontId="10" fillId="2" borderId="29" xfId="2" applyFont="1" applyFill="1" applyBorder="1" applyAlignment="1" applyProtection="1">
      <alignment horizontal="left" vertical="center" wrapText="1"/>
      <protection hidden="1"/>
    </xf>
    <xf numFmtId="0" fontId="7" fillId="2" borderId="29" xfId="2" applyFont="1" applyFill="1" applyBorder="1" applyAlignment="1" applyProtection="1">
      <alignment horizontal="left" vertical="center" wrapText="1"/>
      <protection hidden="1"/>
    </xf>
    <xf numFmtId="0" fontId="10" fillId="6" borderId="29" xfId="2" applyFont="1" applyFill="1" applyBorder="1" applyAlignment="1" applyProtection="1">
      <alignment horizontal="left" vertical="center" wrapText="1"/>
      <protection hidden="1"/>
    </xf>
    <xf numFmtId="164" fontId="6" fillId="0" borderId="4" xfId="2" applyNumberFormat="1" applyFont="1" applyBorder="1" applyAlignment="1" applyProtection="1">
      <alignment horizontal="center" vertical="center" wrapText="1"/>
      <protection hidden="1"/>
    </xf>
    <xf numFmtId="1" fontId="36" fillId="2" borderId="29" xfId="2" applyNumberFormat="1" applyFont="1" applyFill="1" applyBorder="1" applyAlignment="1" applyProtection="1">
      <alignment horizontal="left" vertical="center" wrapText="1"/>
      <protection hidden="1"/>
    </xf>
    <xf numFmtId="0" fontId="5" fillId="0" borderId="42" xfId="2" applyFont="1" applyBorder="1" applyAlignment="1" applyProtection="1">
      <alignment horizontal="center" vertical="center" wrapText="1"/>
      <protection hidden="1"/>
    </xf>
    <xf numFmtId="0" fontId="12" fillId="2" borderId="42" xfId="2" applyFont="1" applyFill="1" applyBorder="1" applyAlignment="1" applyProtection="1">
      <alignment horizontal="center" vertical="center" wrapText="1"/>
      <protection locked="0" hidden="1"/>
    </xf>
    <xf numFmtId="0" fontId="10" fillId="6" borderId="29" xfId="2" applyFont="1" applyFill="1" applyBorder="1" applyAlignment="1" applyProtection="1">
      <alignment horizontal="left" vertical="center" wrapText="1"/>
      <protection locked="0" hidden="1"/>
    </xf>
    <xf numFmtId="0" fontId="10" fillId="0" borderId="6" xfId="2" applyFont="1" applyBorder="1" applyAlignment="1" applyProtection="1">
      <alignment horizontal="left" vertical="center" wrapText="1"/>
      <protection hidden="1"/>
    </xf>
    <xf numFmtId="0" fontId="10" fillId="2" borderId="6" xfId="2" applyFont="1" applyFill="1" applyBorder="1" applyAlignment="1" applyProtection="1">
      <alignment horizontal="left" vertical="center" wrapText="1"/>
      <protection hidden="1"/>
    </xf>
    <xf numFmtId="0" fontId="6" fillId="6" borderId="29" xfId="2" applyFont="1" applyFill="1" applyBorder="1" applyAlignment="1" applyProtection="1">
      <alignment horizontal="left" vertical="center" wrapText="1"/>
      <protection hidden="1"/>
    </xf>
    <xf numFmtId="0" fontId="13" fillId="6" borderId="29" xfId="2" applyFont="1" applyFill="1" applyBorder="1" applyAlignment="1" applyProtection="1">
      <alignment horizontal="left" vertical="center" wrapText="1"/>
      <protection hidden="1"/>
    </xf>
    <xf numFmtId="0" fontId="6" fillId="2" borderId="29" xfId="2" applyFont="1" applyFill="1" applyBorder="1" applyAlignment="1" applyProtection="1">
      <alignment horizontal="left" vertical="center" wrapText="1"/>
      <protection hidden="1"/>
    </xf>
    <xf numFmtId="0" fontId="8" fillId="2" borderId="35" xfId="2" applyFont="1" applyFill="1" applyBorder="1" applyAlignment="1" applyProtection="1">
      <alignment horizontal="center" vertical="center" wrapText="1"/>
      <protection hidden="1"/>
    </xf>
    <xf numFmtId="0" fontId="26" fillId="2" borderId="14" xfId="2" applyFont="1" applyFill="1" applyBorder="1" applyAlignment="1" applyProtection="1">
      <alignment horizontal="center" vertical="center" wrapText="1"/>
      <protection hidden="1"/>
    </xf>
    <xf numFmtId="0" fontId="13" fillId="2" borderId="6" xfId="2" applyFont="1" applyFill="1" applyBorder="1" applyAlignment="1" applyProtection="1">
      <alignment horizontal="left" vertical="center" wrapText="1"/>
      <protection hidden="1"/>
    </xf>
    <xf numFmtId="165" fontId="6" fillId="0" borderId="4" xfId="2" applyNumberFormat="1" applyFont="1" applyBorder="1" applyAlignment="1" applyProtection="1">
      <alignment horizontal="center" vertical="center" wrapText="1"/>
      <protection hidden="1"/>
    </xf>
    <xf numFmtId="1" fontId="6" fillId="2" borderId="4" xfId="2" applyNumberFormat="1" applyFont="1" applyFill="1" applyBorder="1" applyAlignment="1" applyProtection="1">
      <alignment horizontal="left" vertical="center" wrapText="1"/>
      <protection hidden="1"/>
    </xf>
    <xf numFmtId="0" fontId="12" fillId="0" borderId="42" xfId="2" applyFont="1" applyBorder="1" applyAlignment="1" applyProtection="1">
      <alignment horizontal="center" vertical="center" wrapText="1"/>
      <protection hidden="1"/>
    </xf>
    <xf numFmtId="0" fontId="6" fillId="0" borderId="29" xfId="2" applyFont="1" applyBorder="1" applyAlignment="1" applyProtection="1">
      <alignment horizontal="left" vertical="center" wrapText="1"/>
      <protection hidden="1"/>
    </xf>
    <xf numFmtId="43" fontId="6" fillId="0" borderId="32" xfId="3" applyFont="1" applyBorder="1" applyAlignment="1" applyProtection="1">
      <alignment horizontal="left" vertical="center" wrapText="1"/>
      <protection hidden="1"/>
    </xf>
    <xf numFmtId="0" fontId="12" fillId="2" borderId="40" xfId="2" applyFont="1" applyFill="1" applyBorder="1" applyAlignment="1" applyProtection="1">
      <alignment horizontal="center" vertical="center" wrapText="1"/>
      <protection hidden="1"/>
    </xf>
    <xf numFmtId="0" fontId="10" fillId="6" borderId="32" xfId="2" applyFont="1" applyFill="1" applyBorder="1" applyAlignment="1" applyProtection="1">
      <alignment horizontal="left" vertical="center" wrapText="1"/>
      <protection hidden="1"/>
    </xf>
    <xf numFmtId="43" fontId="6" fillId="0" borderId="6" xfId="3" applyFont="1" applyBorder="1" applyAlignment="1" applyProtection="1">
      <alignment horizontal="left" vertical="center" wrapText="1"/>
      <protection hidden="1"/>
    </xf>
    <xf numFmtId="0" fontId="5" fillId="2" borderId="40" xfId="2" applyFont="1" applyFill="1" applyBorder="1" applyAlignment="1" applyProtection="1">
      <alignment horizontal="center" vertical="center" wrapText="1"/>
      <protection hidden="1"/>
    </xf>
    <xf numFmtId="1" fontId="36" fillId="2" borderId="32" xfId="2" applyNumberFormat="1" applyFont="1" applyFill="1" applyBorder="1" applyAlignment="1" applyProtection="1">
      <alignment horizontal="left" vertical="center" wrapText="1"/>
      <protection hidden="1"/>
    </xf>
    <xf numFmtId="0" fontId="26" fillId="2" borderId="47" xfId="2" applyFont="1" applyFill="1" applyBorder="1" applyAlignment="1" applyProtection="1">
      <alignment horizontal="center" vertical="center" wrapText="1"/>
      <protection hidden="1"/>
    </xf>
    <xf numFmtId="0" fontId="13" fillId="0" borderId="6" xfId="2" applyFont="1" applyBorder="1" applyAlignment="1" applyProtection="1">
      <alignment horizontal="left" vertical="center" wrapText="1"/>
      <protection hidden="1"/>
    </xf>
    <xf numFmtId="0" fontId="12" fillId="2" borderId="40" xfId="2" applyFont="1" applyFill="1" applyBorder="1" applyAlignment="1" applyProtection="1">
      <alignment horizontal="center" vertical="center" wrapText="1"/>
      <protection locked="0" hidden="1"/>
    </xf>
    <xf numFmtId="0" fontId="10" fillId="6" borderId="32" xfId="2" applyFont="1" applyFill="1" applyBorder="1" applyAlignment="1" applyProtection="1">
      <alignment horizontal="left" vertical="center" wrapText="1"/>
      <protection locked="0" hidden="1"/>
    </xf>
    <xf numFmtId="164" fontId="6" fillId="6" borderId="6" xfId="2" applyNumberFormat="1" applyFont="1" applyFill="1" applyBorder="1" applyAlignment="1" applyProtection="1">
      <alignment horizontal="center" vertical="center" wrapText="1"/>
      <protection hidden="1"/>
    </xf>
    <xf numFmtId="165" fontId="6" fillId="6" borderId="6" xfId="2" applyNumberFormat="1" applyFont="1" applyFill="1" applyBorder="1" applyAlignment="1" applyProtection="1">
      <alignment horizontal="center" vertical="center" wrapText="1"/>
      <protection hidden="1"/>
    </xf>
    <xf numFmtId="1" fontId="6" fillId="6" borderId="6" xfId="2" applyNumberFormat="1" applyFont="1" applyFill="1" applyBorder="1" applyAlignment="1" applyProtection="1">
      <alignment horizontal="left" vertical="center" wrapText="1"/>
      <protection hidden="1"/>
    </xf>
    <xf numFmtId="43" fontId="6" fillId="6" borderId="16" xfId="3" applyFont="1" applyFill="1" applyBorder="1" applyAlignment="1" applyProtection="1">
      <alignment horizontal="left" vertical="center" wrapText="1"/>
      <protection hidden="1"/>
    </xf>
    <xf numFmtId="0" fontId="12" fillId="2" borderId="47" xfId="2" applyFont="1" applyFill="1" applyBorder="1" applyAlignment="1" applyProtection="1">
      <alignment horizontal="center" vertical="center" wrapText="1"/>
      <protection hidden="1"/>
    </xf>
    <xf numFmtId="0" fontId="10" fillId="6" borderId="6" xfId="2" applyFont="1" applyFill="1" applyBorder="1" applyAlignment="1" applyProtection="1">
      <alignment horizontal="left" vertical="center" wrapText="1"/>
      <protection hidden="1"/>
    </xf>
    <xf numFmtId="0" fontId="5" fillId="2" borderId="47" xfId="2" applyFont="1" applyFill="1" applyBorder="1" applyAlignment="1" applyProtection="1">
      <alignment horizontal="center" vertical="center" wrapText="1"/>
      <protection hidden="1"/>
    </xf>
    <xf numFmtId="0" fontId="10" fillId="2" borderId="32" xfId="2" applyFont="1" applyFill="1" applyBorder="1" applyAlignment="1" applyProtection="1">
      <alignment horizontal="left" vertical="center" wrapText="1"/>
      <protection locked="0" hidden="1"/>
    </xf>
    <xf numFmtId="0" fontId="12" fillId="2" borderId="36" xfId="2" applyFont="1" applyFill="1" applyBorder="1" applyAlignment="1" applyProtection="1">
      <alignment horizontal="center" vertical="center" wrapText="1"/>
      <protection locked="0" hidden="1"/>
    </xf>
    <xf numFmtId="0" fontId="26" fillId="2" borderId="36" xfId="2" applyFont="1" applyFill="1" applyBorder="1" applyAlignment="1" applyProtection="1">
      <alignment horizontal="center" vertical="center" wrapText="1"/>
      <protection locked="0" hidden="1"/>
    </xf>
    <xf numFmtId="0" fontId="13" fillId="2" borderId="32" xfId="2" applyFont="1" applyFill="1" applyBorder="1" applyAlignment="1" applyProtection="1">
      <alignment horizontal="left" vertical="center" wrapText="1"/>
      <protection locked="0" hidden="1"/>
    </xf>
    <xf numFmtId="0" fontId="8" fillId="2" borderId="40" xfId="2" applyFont="1" applyFill="1" applyBorder="1" applyAlignment="1" applyProtection="1">
      <alignment horizontal="center" vertical="center" wrapText="1"/>
      <protection hidden="1"/>
    </xf>
    <xf numFmtId="0" fontId="13" fillId="6" borderId="32" xfId="2" applyFont="1" applyFill="1" applyBorder="1" applyAlignment="1" applyProtection="1">
      <alignment horizontal="left" vertical="center" wrapText="1"/>
      <protection hidden="1"/>
    </xf>
    <xf numFmtId="0" fontId="6" fillId="2" borderId="32" xfId="2" applyFont="1" applyFill="1" applyBorder="1" applyAlignment="1" applyProtection="1">
      <alignment horizontal="left" vertical="center" wrapText="1"/>
      <protection hidden="1"/>
    </xf>
    <xf numFmtId="0" fontId="6" fillId="0" borderId="32" xfId="2" applyFont="1" applyBorder="1" applyAlignment="1" applyProtection="1">
      <alignment horizontal="left" vertical="center" wrapText="1"/>
      <protection hidden="1"/>
    </xf>
    <xf numFmtId="0" fontId="6" fillId="2" borderId="6" xfId="2" applyFont="1" applyFill="1" applyBorder="1" applyAlignment="1" applyProtection="1">
      <alignment horizontal="left" vertical="center" wrapText="1"/>
      <protection hidden="1"/>
    </xf>
    <xf numFmtId="0" fontId="26" fillId="2" borderId="40" xfId="2" applyFont="1" applyFill="1" applyBorder="1" applyAlignment="1" applyProtection="1">
      <alignment horizontal="center" vertical="center"/>
      <protection hidden="1"/>
    </xf>
    <xf numFmtId="164" fontId="5" fillId="3" borderId="0" xfId="2" applyNumberFormat="1" applyFont="1" applyFill="1" applyAlignment="1" applyProtection="1">
      <alignment horizontal="center" vertical="center" wrapText="1"/>
      <protection hidden="1"/>
    </xf>
    <xf numFmtId="165" fontId="5" fillId="3" borderId="0" xfId="2" applyNumberFormat="1" applyFont="1" applyFill="1" applyAlignment="1" applyProtection="1">
      <alignment horizontal="center" vertical="center" wrapText="1"/>
      <protection hidden="1"/>
    </xf>
    <xf numFmtId="1" fontId="5" fillId="3" borderId="0" xfId="2" applyNumberFormat="1" applyFont="1" applyFill="1" applyAlignment="1" applyProtection="1">
      <alignment horizontal="left" vertical="center" wrapText="1"/>
      <protection hidden="1"/>
    </xf>
    <xf numFmtId="43" fontId="6" fillId="3" borderId="0" xfId="3" applyFont="1" applyFill="1" applyBorder="1" applyAlignment="1" applyProtection="1">
      <alignment horizontal="left" vertical="center" wrapText="1"/>
      <protection hidden="1"/>
    </xf>
    <xf numFmtId="0" fontId="5" fillId="3" borderId="0" xfId="2" applyFont="1" applyFill="1" applyAlignment="1" applyProtection="1">
      <alignment horizontal="left" vertical="center" wrapText="1"/>
      <protection hidden="1"/>
    </xf>
    <xf numFmtId="43" fontId="5" fillId="3" borderId="0" xfId="3" applyFont="1" applyFill="1" applyBorder="1" applyAlignment="1" applyProtection="1">
      <alignment horizontal="left" vertical="center" wrapText="1"/>
      <protection hidden="1"/>
    </xf>
    <xf numFmtId="0" fontId="43" fillId="3" borderId="0" xfId="2" applyFont="1" applyFill="1" applyAlignment="1" applyProtection="1">
      <alignment horizontal="center" vertical="center" wrapText="1"/>
      <protection hidden="1"/>
    </xf>
    <xf numFmtId="0" fontId="43" fillId="3" borderId="0" xfId="2" applyFont="1" applyFill="1" applyAlignment="1" applyProtection="1">
      <alignment horizontal="left" vertical="center" wrapText="1"/>
      <protection hidden="1"/>
    </xf>
    <xf numFmtId="43" fontId="6" fillId="4" borderId="33" xfId="3" applyFont="1" applyFill="1" applyBorder="1" applyAlignment="1" applyProtection="1">
      <alignment horizontal="left" vertical="center" wrapText="1"/>
      <protection hidden="1"/>
    </xf>
    <xf numFmtId="164" fontId="5" fillId="3" borderId="33" xfId="2" applyNumberFormat="1" applyFont="1" applyFill="1" applyBorder="1" applyAlignment="1" applyProtection="1">
      <alignment horizontal="center" vertical="center" wrapText="1"/>
      <protection hidden="1"/>
    </xf>
    <xf numFmtId="165" fontId="5" fillId="3" borderId="33" xfId="2" applyNumberFormat="1" applyFont="1" applyFill="1" applyBorder="1" applyAlignment="1" applyProtection="1">
      <alignment horizontal="center" vertical="center" wrapText="1"/>
      <protection hidden="1"/>
    </xf>
    <xf numFmtId="1" fontId="5" fillId="3" borderId="33" xfId="2" applyNumberFormat="1" applyFont="1" applyFill="1" applyBorder="1" applyAlignment="1" applyProtection="1">
      <alignment horizontal="left" vertical="center" wrapText="1"/>
      <protection hidden="1"/>
    </xf>
    <xf numFmtId="43" fontId="6" fillId="3" borderId="33" xfId="3" applyFont="1" applyFill="1" applyBorder="1" applyAlignment="1" applyProtection="1">
      <alignment horizontal="left" vertical="center" wrapText="1"/>
      <protection hidden="1"/>
    </xf>
    <xf numFmtId="0" fontId="12" fillId="4" borderId="33" xfId="2" applyFont="1" applyFill="1" applyBorder="1" applyAlignment="1" applyProtection="1">
      <alignment horizontal="left" vertical="center" wrapText="1"/>
      <protection hidden="1"/>
    </xf>
    <xf numFmtId="164" fontId="12" fillId="4" borderId="33" xfId="2" applyNumberFormat="1" applyFont="1" applyFill="1" applyBorder="1" applyAlignment="1" applyProtection="1">
      <alignment horizontal="center" vertical="center" wrapText="1"/>
      <protection hidden="1"/>
    </xf>
    <xf numFmtId="165" fontId="12" fillId="4" borderId="33" xfId="2" applyNumberFormat="1" applyFont="1" applyFill="1" applyBorder="1" applyAlignment="1" applyProtection="1">
      <alignment horizontal="center" vertical="center" wrapText="1"/>
      <protection hidden="1"/>
    </xf>
    <xf numFmtId="1" fontId="12" fillId="4" borderId="33" xfId="2" applyNumberFormat="1" applyFont="1" applyFill="1" applyBorder="1" applyAlignment="1" applyProtection="1">
      <alignment horizontal="left" vertical="center" wrapText="1"/>
      <protection hidden="1"/>
    </xf>
    <xf numFmtId="43" fontId="5" fillId="3" borderId="33" xfId="3" applyFont="1" applyFill="1" applyBorder="1" applyAlignment="1" applyProtection="1">
      <alignment horizontal="left" vertical="center" wrapText="1"/>
      <protection hidden="1"/>
    </xf>
    <xf numFmtId="0" fontId="43" fillId="4" borderId="3" xfId="2" applyFont="1" applyFill="1" applyBorder="1" applyAlignment="1" applyProtection="1">
      <alignment horizontal="left" vertical="center"/>
      <protection hidden="1"/>
    </xf>
    <xf numFmtId="0" fontId="43" fillId="4" borderId="2" xfId="2" applyFont="1" applyFill="1" applyBorder="1" applyAlignment="1" applyProtection="1">
      <alignment horizontal="left" vertical="center" wrapText="1"/>
      <protection hidden="1"/>
    </xf>
    <xf numFmtId="0" fontId="31" fillId="4" borderId="3" xfId="2" applyFont="1" applyFill="1" applyBorder="1" applyAlignment="1" applyProtection="1">
      <alignment horizontal="left" vertical="center"/>
      <protection hidden="1"/>
    </xf>
    <xf numFmtId="43" fontId="6" fillId="4" borderId="39" xfId="3" applyFont="1" applyFill="1" applyBorder="1" applyAlignment="1" applyProtection="1">
      <alignment horizontal="left" vertical="center" wrapText="1"/>
      <protection hidden="1"/>
    </xf>
    <xf numFmtId="43" fontId="5" fillId="4" borderId="2" xfId="3" applyFont="1" applyFill="1" applyBorder="1" applyAlignment="1" applyProtection="1">
      <alignment horizontal="left" vertical="center" wrapText="1"/>
      <protection hidden="1"/>
    </xf>
    <xf numFmtId="43" fontId="12" fillId="4" borderId="2" xfId="3" applyFont="1" applyFill="1" applyBorder="1" applyAlignment="1" applyProtection="1">
      <alignment horizontal="left" vertical="center" wrapText="1"/>
      <protection hidden="1"/>
    </xf>
    <xf numFmtId="0" fontId="43" fillId="4" borderId="2" xfId="2" applyFont="1" applyFill="1" applyBorder="1" applyAlignment="1" applyProtection="1">
      <alignment horizontal="center" vertical="center" wrapText="1"/>
      <protection hidden="1"/>
    </xf>
    <xf numFmtId="0" fontId="31" fillId="4" borderId="32" xfId="2" applyFont="1" applyFill="1" applyBorder="1" applyAlignment="1" applyProtection="1">
      <alignment horizontal="left" vertical="center"/>
      <protection hidden="1"/>
    </xf>
    <xf numFmtId="43" fontId="28" fillId="4" borderId="39" xfId="3" applyFont="1" applyFill="1" applyBorder="1" applyAlignment="1" applyProtection="1">
      <alignment horizontal="left" vertical="center" wrapText="1"/>
      <protection hidden="1"/>
    </xf>
    <xf numFmtId="43" fontId="26" fillId="4" borderId="2" xfId="3" applyFont="1" applyFill="1" applyBorder="1" applyAlignment="1" applyProtection="1">
      <alignment horizontal="left" vertical="center" wrapText="1"/>
      <protection hidden="1"/>
    </xf>
    <xf numFmtId="0" fontId="12" fillId="2" borderId="35" xfId="2" applyFont="1" applyFill="1" applyBorder="1" applyAlignment="1" applyProtection="1">
      <alignment horizontal="center" vertical="center" wrapText="1"/>
      <protection locked="0" hidden="1"/>
    </xf>
    <xf numFmtId="0" fontId="8" fillId="2" borderId="36" xfId="2" applyFont="1" applyFill="1" applyBorder="1" applyAlignment="1" applyProtection="1">
      <alignment horizontal="center" vertical="center" wrapText="1"/>
      <protection hidden="1"/>
    </xf>
    <xf numFmtId="0" fontId="45" fillId="3" borderId="0" xfId="2" applyFont="1" applyFill="1" applyAlignment="1" applyProtection="1">
      <alignment horizontal="left" vertical="center"/>
      <protection hidden="1"/>
    </xf>
    <xf numFmtId="0" fontId="26" fillId="3" borderId="0" xfId="2" applyFont="1" applyFill="1" applyAlignment="1" applyProtection="1">
      <alignment horizontal="left" vertical="center"/>
      <protection hidden="1"/>
    </xf>
    <xf numFmtId="0" fontId="45" fillId="3" borderId="33" xfId="2" applyFont="1" applyFill="1" applyBorder="1" applyAlignment="1" applyProtection="1">
      <alignment horizontal="left" vertical="center"/>
      <protection hidden="1"/>
    </xf>
    <xf numFmtId="0" fontId="43" fillId="3" borderId="33" xfId="2" applyFont="1" applyFill="1" applyBorder="1" applyAlignment="1" applyProtection="1">
      <alignment horizontal="center" vertical="center" wrapText="1"/>
      <protection hidden="1"/>
    </xf>
    <xf numFmtId="0" fontId="26" fillId="3" borderId="33" xfId="2" applyFont="1" applyFill="1" applyBorder="1" applyAlignment="1" applyProtection="1">
      <alignment horizontal="left" vertical="center"/>
      <protection hidden="1"/>
    </xf>
    <xf numFmtId="0" fontId="5" fillId="5" borderId="30" xfId="2" applyFont="1" applyFill="1" applyBorder="1" applyAlignment="1">
      <alignment vertical="center" wrapText="1"/>
    </xf>
    <xf numFmtId="165" fontId="6" fillId="3" borderId="0" xfId="2" applyNumberFormat="1" applyFont="1" applyFill="1" applyAlignment="1" applyProtection="1">
      <alignment horizontal="center" vertical="center" wrapText="1"/>
      <protection hidden="1"/>
    </xf>
    <xf numFmtId="165" fontId="6" fillId="3" borderId="33" xfId="2" applyNumberFormat="1" applyFont="1" applyFill="1" applyBorder="1" applyAlignment="1" applyProtection="1">
      <alignment horizontal="center" vertical="center" wrapText="1"/>
      <protection hidden="1"/>
    </xf>
    <xf numFmtId="0" fontId="13" fillId="2" borderId="29" xfId="2" applyFont="1" applyFill="1" applyBorder="1" applyAlignment="1" applyProtection="1">
      <alignment vertical="center" wrapText="1"/>
      <protection hidden="1"/>
    </xf>
    <xf numFmtId="43" fontId="6" fillId="0" borderId="29" xfId="3" applyFont="1" applyBorder="1" applyAlignment="1" applyProtection="1">
      <alignment vertical="center" wrapText="1"/>
      <protection hidden="1"/>
    </xf>
    <xf numFmtId="43" fontId="6" fillId="2" borderId="43" xfId="3" applyFont="1" applyFill="1" applyBorder="1" applyAlignment="1" applyProtection="1">
      <alignment vertical="center" wrapText="1"/>
      <protection hidden="1"/>
    </xf>
    <xf numFmtId="0" fontId="7" fillId="2" borderId="32" xfId="2" applyFont="1" applyFill="1" applyBorder="1" applyAlignment="1" applyProtection="1">
      <alignment horizontal="left" vertical="center" wrapText="1"/>
      <protection hidden="1"/>
    </xf>
    <xf numFmtId="0" fontId="5" fillId="2" borderId="36" xfId="2" applyFont="1" applyFill="1" applyBorder="1" applyAlignment="1" applyProtection="1">
      <alignment horizontal="center" vertical="center" wrapText="1"/>
      <protection locked="0" hidden="1"/>
    </xf>
    <xf numFmtId="0" fontId="13" fillId="2" borderId="32" xfId="2" applyFont="1" applyFill="1" applyBorder="1" applyAlignment="1" applyProtection="1">
      <alignment vertical="center" wrapText="1"/>
      <protection hidden="1"/>
    </xf>
    <xf numFmtId="43" fontId="6" fillId="0" borderId="32" xfId="3" applyFont="1" applyBorder="1" applyAlignment="1" applyProtection="1">
      <alignment vertical="center" wrapText="1"/>
      <protection hidden="1"/>
    </xf>
    <xf numFmtId="43" fontId="6" fillId="2" borderId="41" xfId="3" applyFont="1" applyFill="1" applyBorder="1" applyAlignment="1" applyProtection="1">
      <alignment vertical="center" wrapText="1"/>
      <protection hidden="1"/>
    </xf>
    <xf numFmtId="165" fontId="6" fillId="4" borderId="39" xfId="2" applyNumberFormat="1" applyFont="1" applyFill="1" applyBorder="1" applyAlignment="1" applyProtection="1">
      <alignment horizontal="center" vertical="center" wrapText="1"/>
      <protection hidden="1"/>
    </xf>
    <xf numFmtId="43" fontId="6" fillId="4" borderId="39" xfId="3" applyFont="1" applyFill="1" applyBorder="1" applyAlignment="1" applyProtection="1">
      <alignment vertical="center" wrapText="1"/>
      <protection hidden="1"/>
    </xf>
    <xf numFmtId="43" fontId="12" fillId="4" borderId="2" xfId="3" applyFont="1" applyFill="1" applyBorder="1" applyAlignment="1" applyProtection="1">
      <alignment vertical="center" wrapText="1"/>
      <protection hidden="1"/>
    </xf>
    <xf numFmtId="0" fontId="31" fillId="4" borderId="29" xfId="2" applyFont="1" applyFill="1" applyBorder="1" applyAlignment="1" applyProtection="1">
      <alignment horizontal="left" vertical="center"/>
      <protection hidden="1"/>
    </xf>
    <xf numFmtId="0" fontId="5" fillId="4" borderId="30" xfId="2" applyFont="1" applyFill="1" applyBorder="1" applyAlignment="1" applyProtection="1">
      <alignment horizontal="left" vertical="center" wrapText="1"/>
      <protection hidden="1"/>
    </xf>
    <xf numFmtId="164" fontId="5" fillId="4" borderId="30" xfId="2" applyNumberFormat="1" applyFont="1" applyFill="1" applyBorder="1" applyAlignment="1" applyProtection="1">
      <alignment horizontal="center" vertical="center" wrapText="1"/>
      <protection hidden="1"/>
    </xf>
    <xf numFmtId="165" fontId="5" fillId="4" borderId="30" xfId="2" applyNumberFormat="1" applyFont="1" applyFill="1" applyBorder="1" applyAlignment="1" applyProtection="1">
      <alignment horizontal="center" vertical="center" wrapText="1"/>
      <protection hidden="1"/>
    </xf>
    <xf numFmtId="1" fontId="5" fillId="4" borderId="30" xfId="2" applyNumberFormat="1" applyFont="1" applyFill="1" applyBorder="1" applyAlignment="1" applyProtection="1">
      <alignment horizontal="left" vertical="center" wrapText="1"/>
      <protection hidden="1"/>
    </xf>
    <xf numFmtId="43" fontId="6" fillId="4" borderId="30" xfId="3" applyFont="1" applyFill="1" applyBorder="1" applyAlignment="1" applyProtection="1">
      <alignment horizontal="left" vertical="center" wrapText="1"/>
      <protection hidden="1"/>
    </xf>
    <xf numFmtId="43" fontId="5" fillId="4" borderId="31" xfId="3" applyFont="1" applyFill="1" applyBorder="1" applyAlignment="1" applyProtection="1">
      <alignment horizontal="left" vertical="center" wrapText="1"/>
      <protection hidden="1"/>
    </xf>
    <xf numFmtId="43" fontId="12" fillId="4" borderId="34" xfId="3" applyFont="1" applyFill="1" applyBorder="1" applyAlignment="1" applyProtection="1">
      <alignment horizontal="left" vertical="center" wrapText="1"/>
      <protection hidden="1"/>
    </xf>
    <xf numFmtId="0" fontId="5" fillId="5" borderId="29" xfId="2" applyFont="1" applyFill="1" applyBorder="1" applyProtection="1">
      <alignment vertical="center"/>
      <protection hidden="1"/>
    </xf>
    <xf numFmtId="0" fontId="5" fillId="5" borderId="30" xfId="2" applyFont="1" applyFill="1" applyBorder="1" applyProtection="1">
      <alignment vertical="center"/>
      <protection hidden="1"/>
    </xf>
    <xf numFmtId="164" fontId="5" fillId="5" borderId="30" xfId="2" applyNumberFormat="1" applyFont="1" applyFill="1" applyBorder="1" applyAlignment="1" applyProtection="1">
      <alignment horizontal="center" vertical="center"/>
      <protection hidden="1"/>
    </xf>
    <xf numFmtId="165" fontId="5" fillId="5" borderId="30" xfId="2" applyNumberFormat="1" applyFont="1" applyFill="1" applyBorder="1" applyAlignment="1" applyProtection="1">
      <alignment horizontal="center" vertical="center"/>
      <protection hidden="1"/>
    </xf>
    <xf numFmtId="1" fontId="5" fillId="5" borderId="30" xfId="2" applyNumberFormat="1" applyFont="1" applyFill="1" applyBorder="1" applyAlignment="1" applyProtection="1">
      <alignment horizontal="center" vertical="center"/>
      <protection hidden="1"/>
    </xf>
    <xf numFmtId="43" fontId="5" fillId="5" borderId="30" xfId="3" applyFont="1" applyFill="1" applyBorder="1" applyAlignment="1" applyProtection="1">
      <alignment vertical="center"/>
      <protection hidden="1"/>
    </xf>
    <xf numFmtId="0" fontId="10" fillId="13" borderId="32" xfId="2" applyFont="1" applyFill="1" applyBorder="1" applyAlignment="1" applyProtection="1">
      <alignment horizontal="left" vertical="center" wrapText="1"/>
      <protection hidden="1"/>
    </xf>
    <xf numFmtId="0" fontId="10" fillId="13" borderId="3" xfId="2" applyFont="1" applyFill="1" applyBorder="1" applyAlignment="1" applyProtection="1">
      <alignment horizontal="left" vertical="center" wrapText="1"/>
      <protection hidden="1"/>
    </xf>
    <xf numFmtId="0" fontId="10" fillId="13" borderId="29" xfId="2" applyFont="1" applyFill="1" applyBorder="1" applyAlignment="1" applyProtection="1">
      <alignment horizontal="left" vertical="center" wrapText="1"/>
      <protection hidden="1"/>
    </xf>
    <xf numFmtId="0" fontId="10" fillId="13" borderId="6" xfId="2" applyFont="1" applyFill="1" applyBorder="1" applyAlignment="1" applyProtection="1">
      <alignment horizontal="left" vertical="center" wrapText="1"/>
      <protection hidden="1"/>
    </xf>
    <xf numFmtId="0" fontId="7" fillId="13" borderId="3" xfId="2" applyFont="1" applyFill="1" applyBorder="1" applyAlignment="1" applyProtection="1">
      <alignment horizontal="left" vertical="center" wrapText="1"/>
      <protection hidden="1"/>
    </xf>
    <xf numFmtId="0" fontId="10" fillId="13" borderId="1" xfId="2" applyFont="1" applyFill="1" applyBorder="1" applyAlignment="1" applyProtection="1">
      <alignment horizontal="left" vertical="center" wrapText="1"/>
      <protection hidden="1"/>
    </xf>
    <xf numFmtId="0" fontId="13" fillId="13" borderId="32" xfId="2" applyFont="1" applyFill="1" applyBorder="1" applyAlignment="1" applyProtection="1">
      <alignment horizontal="left" vertical="center" wrapText="1"/>
      <protection hidden="1"/>
    </xf>
    <xf numFmtId="0" fontId="13" fillId="13" borderId="3" xfId="2" applyFont="1" applyFill="1" applyBorder="1" applyAlignment="1" applyProtection="1">
      <alignment horizontal="left" vertical="center" wrapText="1"/>
      <protection hidden="1"/>
    </xf>
    <xf numFmtId="0" fontId="13" fillId="13" borderId="29" xfId="2" applyFont="1" applyFill="1" applyBorder="1" applyAlignment="1" applyProtection="1">
      <alignment horizontal="left" vertical="center" wrapText="1"/>
      <protection hidden="1"/>
    </xf>
    <xf numFmtId="0" fontId="6" fillId="13" borderId="32" xfId="2" applyFont="1" applyFill="1" applyBorder="1" applyAlignment="1" applyProtection="1">
      <alignment horizontal="left" vertical="center" wrapText="1"/>
      <protection hidden="1"/>
    </xf>
    <xf numFmtId="0" fontId="6" fillId="13" borderId="3" xfId="2" applyFont="1" applyFill="1" applyBorder="1" applyAlignment="1" applyProtection="1">
      <alignment horizontal="left" vertical="center" wrapText="1"/>
      <protection hidden="1"/>
    </xf>
    <xf numFmtId="0" fontId="10" fillId="13" borderId="39" xfId="2" applyFont="1" applyFill="1" applyBorder="1" applyAlignment="1" applyProtection="1">
      <alignment horizontal="left" vertical="center" wrapText="1"/>
      <protection hidden="1"/>
    </xf>
    <xf numFmtId="0" fontId="6" fillId="13" borderId="29" xfId="2" applyFont="1" applyFill="1" applyBorder="1" applyAlignment="1" applyProtection="1">
      <alignment horizontal="left" vertical="center" wrapText="1"/>
      <protection hidden="1"/>
    </xf>
    <xf numFmtId="0" fontId="13" fillId="13" borderId="30" xfId="2" applyFont="1" applyFill="1" applyBorder="1" applyAlignment="1" applyProtection="1">
      <alignment horizontal="left" vertical="center" wrapText="1"/>
      <protection hidden="1"/>
    </xf>
    <xf numFmtId="0" fontId="26" fillId="12" borderId="40" xfId="2" applyFont="1" applyFill="1" applyBorder="1" applyAlignment="1" applyProtection="1">
      <alignment horizontal="center" vertical="center" wrapText="1"/>
      <protection hidden="1"/>
    </xf>
    <xf numFmtId="0" fontId="43" fillId="3" borderId="3" xfId="2" applyFont="1" applyFill="1" applyBorder="1" applyAlignment="1" applyProtection="1">
      <alignment horizontal="left" vertical="center"/>
      <protection hidden="1"/>
    </xf>
    <xf numFmtId="165" fontId="6" fillId="2" borderId="1" xfId="2" applyNumberFormat="1" applyFont="1" applyFill="1" applyBorder="1" applyAlignment="1" applyProtection="1">
      <alignment horizontal="center" vertical="center" wrapText="1"/>
      <protection hidden="1"/>
    </xf>
    <xf numFmtId="43" fontId="6" fillId="0" borderId="1" xfId="3" applyFont="1" applyBorder="1" applyAlignment="1" applyProtection="1">
      <alignment horizontal="left" vertical="center" wrapText="1"/>
      <protection hidden="1"/>
    </xf>
    <xf numFmtId="43" fontId="6" fillId="2" borderId="1" xfId="3" applyFont="1" applyFill="1" applyBorder="1" applyAlignment="1" applyProtection="1">
      <alignment horizontal="left" vertical="center" wrapText="1"/>
      <protection hidden="1"/>
    </xf>
    <xf numFmtId="0" fontId="6" fillId="5" borderId="0" xfId="2" applyFont="1" applyFill="1" applyAlignment="1">
      <alignment horizontal="center" vertical="center"/>
    </xf>
    <xf numFmtId="0" fontId="7" fillId="5" borderId="0" xfId="2" applyFont="1" applyFill="1" applyAlignment="1">
      <alignment horizontal="center" vertical="center"/>
    </xf>
    <xf numFmtId="0" fontId="6" fillId="2" borderId="0" xfId="2" applyFont="1" applyFill="1" applyAlignment="1">
      <alignment horizontal="center" vertical="center"/>
    </xf>
    <xf numFmtId="0" fontId="11" fillId="4" borderId="39" xfId="2" applyFont="1" applyFill="1" applyBorder="1" applyAlignment="1" applyProtection="1">
      <alignment horizontal="center" vertical="center"/>
      <protection hidden="1"/>
    </xf>
    <xf numFmtId="0" fontId="31" fillId="3" borderId="3" xfId="2" applyFont="1" applyFill="1" applyBorder="1" applyAlignment="1" applyProtection="1">
      <alignment horizontal="left" vertical="center"/>
      <protection hidden="1"/>
    </xf>
    <xf numFmtId="0" fontId="5" fillId="3" borderId="39" xfId="2" applyFont="1" applyFill="1" applyBorder="1" applyAlignment="1" applyProtection="1">
      <alignment horizontal="left" vertical="center" wrapText="1"/>
      <protection hidden="1"/>
    </xf>
    <xf numFmtId="43" fontId="5" fillId="3" borderId="2" xfId="3" applyFont="1" applyFill="1" applyBorder="1" applyAlignment="1" applyProtection="1">
      <alignment horizontal="left" vertical="center" wrapText="1"/>
      <protection hidden="1"/>
    </xf>
    <xf numFmtId="165" fontId="6" fillId="0" borderId="1" xfId="2" applyNumberFormat="1" applyFont="1" applyBorder="1" applyAlignment="1" applyProtection="1">
      <alignment horizontal="center" vertical="center" wrapText="1"/>
      <protection hidden="1"/>
    </xf>
    <xf numFmtId="0" fontId="26" fillId="4" borderId="0" xfId="2" applyFont="1" applyFill="1" applyAlignment="1" applyProtection="1">
      <alignment horizontal="left" vertical="center"/>
      <protection hidden="1"/>
    </xf>
    <xf numFmtId="0" fontId="5" fillId="4" borderId="0" xfId="2" applyFont="1" applyFill="1" applyAlignment="1" applyProtection="1">
      <alignment horizontal="left" vertical="center" wrapText="1"/>
      <protection hidden="1"/>
    </xf>
    <xf numFmtId="164" fontId="5" fillId="4" borderId="0" xfId="2" applyNumberFormat="1" applyFont="1" applyFill="1" applyAlignment="1" applyProtection="1">
      <alignment horizontal="center" vertical="center" wrapText="1"/>
      <protection hidden="1"/>
    </xf>
    <xf numFmtId="165" fontId="5" fillId="4" borderId="0" xfId="2" applyNumberFormat="1" applyFont="1" applyFill="1" applyAlignment="1" applyProtection="1">
      <alignment horizontal="center" vertical="center" wrapText="1"/>
      <protection hidden="1"/>
    </xf>
    <xf numFmtId="1" fontId="5" fillId="4" borderId="0" xfId="2" applyNumberFormat="1" applyFont="1" applyFill="1" applyAlignment="1" applyProtection="1">
      <alignment horizontal="left" vertical="center" wrapText="1"/>
      <protection hidden="1"/>
    </xf>
    <xf numFmtId="43" fontId="6" fillId="4" borderId="0" xfId="3" applyFont="1" applyFill="1" applyBorder="1" applyAlignment="1" applyProtection="1">
      <alignment horizontal="left" vertical="center" wrapText="1"/>
      <protection hidden="1"/>
    </xf>
    <xf numFmtId="43" fontId="5" fillId="4" borderId="0" xfId="3" applyFont="1" applyFill="1" applyBorder="1" applyAlignment="1" applyProtection="1">
      <alignment horizontal="left" vertical="center" wrapText="1"/>
      <protection hidden="1"/>
    </xf>
    <xf numFmtId="164" fontId="6" fillId="3" borderId="32" xfId="2" applyNumberFormat="1" applyFont="1" applyFill="1" applyBorder="1" applyAlignment="1" applyProtection="1">
      <alignment horizontal="center" vertical="center" wrapText="1"/>
      <protection hidden="1"/>
    </xf>
    <xf numFmtId="164" fontId="6" fillId="3" borderId="6" xfId="2" applyNumberFormat="1" applyFont="1" applyFill="1" applyBorder="1" applyAlignment="1" applyProtection="1">
      <alignment horizontal="center" vertical="center" wrapText="1"/>
      <protection hidden="1"/>
    </xf>
    <xf numFmtId="164" fontId="6" fillId="3" borderId="3" xfId="2" applyNumberFormat="1" applyFont="1" applyFill="1" applyBorder="1" applyAlignment="1" applyProtection="1">
      <alignment horizontal="center" vertical="center" wrapText="1"/>
      <protection hidden="1"/>
    </xf>
    <xf numFmtId="164" fontId="6" fillId="3" borderId="29" xfId="2" applyNumberFormat="1" applyFont="1" applyFill="1" applyBorder="1" applyAlignment="1" applyProtection="1">
      <alignment horizontal="center" vertical="center" wrapText="1"/>
      <protection hidden="1"/>
    </xf>
    <xf numFmtId="1" fontId="6" fillId="2" borderId="33" xfId="2" applyNumberFormat="1" applyFont="1" applyFill="1" applyBorder="1" applyAlignment="1" applyProtection="1">
      <alignment horizontal="center" vertical="center" wrapText="1"/>
      <protection hidden="1"/>
    </xf>
    <xf numFmtId="1" fontId="6" fillId="2" borderId="39" xfId="2" applyNumberFormat="1" applyFont="1" applyFill="1" applyBorder="1" applyAlignment="1" applyProtection="1">
      <alignment horizontal="center" vertical="center" wrapText="1"/>
      <protection hidden="1"/>
    </xf>
    <xf numFmtId="1" fontId="6" fillId="2" borderId="30" xfId="2" applyNumberFormat="1" applyFont="1" applyFill="1" applyBorder="1" applyAlignment="1" applyProtection="1">
      <alignment horizontal="center" vertical="center" wrapText="1"/>
      <protection hidden="1"/>
    </xf>
    <xf numFmtId="1" fontId="6" fillId="2" borderId="33" xfId="2" applyNumberFormat="1" applyFont="1" applyFill="1" applyBorder="1" applyAlignment="1" applyProtection="1">
      <alignment horizontal="left" vertical="center" wrapText="1"/>
      <protection hidden="1"/>
    </xf>
    <xf numFmtId="1" fontId="6" fillId="2" borderId="39" xfId="2" applyNumberFormat="1" applyFont="1" applyFill="1" applyBorder="1" applyAlignment="1" applyProtection="1">
      <alignment horizontal="left" vertical="center" wrapText="1"/>
      <protection hidden="1"/>
    </xf>
    <xf numFmtId="1" fontId="6" fillId="2" borderId="30" xfId="2" applyNumberFormat="1" applyFont="1" applyFill="1" applyBorder="1" applyAlignment="1" applyProtection="1">
      <alignment horizontal="left" vertical="center" wrapText="1"/>
      <protection hidden="1"/>
    </xf>
    <xf numFmtId="164" fontId="6" fillId="6" borderId="1" xfId="2" applyNumberFormat="1" applyFont="1" applyFill="1" applyBorder="1" applyAlignment="1" applyProtection="1">
      <alignment horizontal="center" vertical="center" wrapText="1"/>
      <protection hidden="1"/>
    </xf>
    <xf numFmtId="165" fontId="6" fillId="6" borderId="1" xfId="2" applyNumberFormat="1" applyFont="1" applyFill="1" applyBorder="1" applyAlignment="1" applyProtection="1">
      <alignment horizontal="center" vertical="center" wrapText="1"/>
      <protection hidden="1"/>
    </xf>
    <xf numFmtId="164" fontId="6" fillId="4" borderId="1" xfId="2" applyNumberFormat="1" applyFont="1" applyFill="1" applyBorder="1" applyAlignment="1" applyProtection="1">
      <alignment horizontal="center" vertical="center" wrapText="1"/>
      <protection hidden="1"/>
    </xf>
    <xf numFmtId="165" fontId="6" fillId="4" borderId="1" xfId="2" applyNumberFormat="1" applyFont="1" applyFill="1" applyBorder="1" applyAlignment="1" applyProtection="1">
      <alignment horizontal="center" vertical="center" wrapText="1"/>
      <protection hidden="1"/>
    </xf>
    <xf numFmtId="165" fontId="6" fillId="3" borderId="6" xfId="2" applyNumberFormat="1" applyFont="1" applyFill="1" applyBorder="1" applyAlignment="1" applyProtection="1">
      <alignment horizontal="center" vertical="center" wrapText="1"/>
      <protection hidden="1"/>
    </xf>
    <xf numFmtId="164" fontId="6" fillId="4" borderId="6" xfId="2" applyNumberFormat="1" applyFont="1" applyFill="1" applyBorder="1" applyAlignment="1" applyProtection="1">
      <alignment horizontal="center" vertical="center" wrapText="1"/>
      <protection hidden="1"/>
    </xf>
    <xf numFmtId="165" fontId="6" fillId="4" borderId="6" xfId="2" applyNumberFormat="1" applyFont="1" applyFill="1" applyBorder="1" applyAlignment="1" applyProtection="1">
      <alignment horizontal="center" vertical="center" wrapText="1"/>
      <protection hidden="1"/>
    </xf>
    <xf numFmtId="0" fontId="5" fillId="2" borderId="35" xfId="2" applyFont="1" applyFill="1" applyBorder="1" applyAlignment="1" applyProtection="1">
      <alignment horizontal="center" vertical="center" wrapText="1"/>
      <protection locked="0" hidden="1"/>
    </xf>
    <xf numFmtId="0" fontId="12" fillId="12" borderId="38" xfId="2" applyFont="1" applyFill="1" applyBorder="1" applyAlignment="1" applyProtection="1">
      <alignment horizontal="center" vertical="center" wrapText="1"/>
      <protection hidden="1"/>
    </xf>
    <xf numFmtId="0" fontId="26" fillId="12" borderId="24" xfId="2" applyFont="1" applyFill="1" applyBorder="1" applyAlignment="1" applyProtection="1">
      <alignment horizontal="center" vertical="center" wrapText="1"/>
      <protection hidden="1"/>
    </xf>
    <xf numFmtId="0" fontId="26" fillId="12" borderId="42" xfId="2" applyFont="1" applyFill="1" applyBorder="1" applyAlignment="1" applyProtection="1">
      <alignment horizontal="center" vertical="center" wrapText="1"/>
      <protection hidden="1"/>
    </xf>
    <xf numFmtId="0" fontId="12" fillId="12" borderId="40" xfId="2" applyFont="1" applyFill="1" applyBorder="1" applyAlignment="1" applyProtection="1">
      <alignment horizontal="center" vertical="center" wrapText="1"/>
      <protection hidden="1"/>
    </xf>
    <xf numFmtId="0" fontId="31" fillId="4" borderId="3" xfId="2" applyFont="1" applyFill="1" applyBorder="1" applyAlignment="1" applyProtection="1">
      <alignment horizontal="left" vertical="center" wrapText="1"/>
      <protection hidden="1"/>
    </xf>
    <xf numFmtId="0" fontId="31" fillId="4" borderId="39" xfId="2" applyFont="1" applyFill="1" applyBorder="1" applyAlignment="1" applyProtection="1">
      <alignment horizontal="left" vertical="center" wrapText="1"/>
      <protection hidden="1"/>
    </xf>
    <xf numFmtId="0" fontId="31" fillId="4" borderId="2" xfId="2" applyFont="1" applyFill="1" applyBorder="1" applyAlignment="1" applyProtection="1">
      <alignment horizontal="left" vertical="center" wrapText="1"/>
      <protection hidden="1"/>
    </xf>
    <xf numFmtId="2" fontId="11" fillId="5" borderId="39" xfId="2" applyNumberFormat="1" applyFont="1" applyFill="1" applyBorder="1" applyAlignment="1" applyProtection="1">
      <alignment horizontal="center" vertical="center"/>
      <protection hidden="1"/>
    </xf>
    <xf numFmtId="2" fontId="11" fillId="4" borderId="39" xfId="2" applyNumberFormat="1" applyFont="1" applyFill="1" applyBorder="1" applyAlignment="1" applyProtection="1">
      <alignment horizontal="center" vertical="center"/>
      <protection hidden="1"/>
    </xf>
    <xf numFmtId="2" fontId="43" fillId="3" borderId="0" xfId="2" applyNumberFormat="1" applyFont="1" applyFill="1" applyAlignment="1" applyProtection="1">
      <alignment horizontal="center" vertical="center" wrapText="1"/>
      <protection hidden="1"/>
    </xf>
    <xf numFmtId="2" fontId="43" fillId="4" borderId="39" xfId="2" applyNumberFormat="1" applyFont="1" applyFill="1" applyBorder="1" applyAlignment="1" applyProtection="1">
      <alignment horizontal="center" vertical="center" wrapText="1"/>
      <protection hidden="1"/>
    </xf>
    <xf numFmtId="2" fontId="11" fillId="3" borderId="39" xfId="2" applyNumberFormat="1" applyFont="1" applyFill="1" applyBorder="1" applyAlignment="1" applyProtection="1">
      <alignment horizontal="center" vertical="center"/>
      <protection hidden="1"/>
    </xf>
    <xf numFmtId="2" fontId="11" fillId="5" borderId="30" xfId="2" applyNumberFormat="1" applyFont="1" applyFill="1" applyBorder="1" applyAlignment="1" applyProtection="1">
      <alignment horizontal="center" vertical="center"/>
      <protection hidden="1"/>
    </xf>
    <xf numFmtId="2" fontId="11" fillId="5" borderId="1" xfId="2" applyNumberFormat="1" applyFont="1" applyFill="1" applyBorder="1" applyAlignment="1" applyProtection="1">
      <alignment horizontal="center" vertical="center"/>
      <protection hidden="1"/>
    </xf>
    <xf numFmtId="2" fontId="31" fillId="4" borderId="39" xfId="2" applyNumberFormat="1" applyFont="1" applyFill="1" applyBorder="1" applyAlignment="1" applyProtection="1">
      <alignment horizontal="left" vertical="center" wrapText="1"/>
      <protection hidden="1"/>
    </xf>
    <xf numFmtId="2" fontId="11" fillId="3" borderId="33" xfId="2" applyNumberFormat="1" applyFont="1" applyFill="1" applyBorder="1" applyAlignment="1" applyProtection="1">
      <alignment horizontal="center" vertical="center"/>
      <protection hidden="1"/>
    </xf>
    <xf numFmtId="2" fontId="11" fillId="4" borderId="30" xfId="2" applyNumberFormat="1" applyFont="1" applyFill="1" applyBorder="1" applyAlignment="1" applyProtection="1">
      <alignment horizontal="center" vertical="center"/>
      <protection hidden="1"/>
    </xf>
    <xf numFmtId="0" fontId="12" fillId="12" borderId="35" xfId="2" applyFont="1" applyFill="1" applyBorder="1" applyAlignment="1" applyProtection="1">
      <alignment horizontal="center" vertical="center" wrapText="1"/>
      <protection hidden="1"/>
    </xf>
    <xf numFmtId="0" fontId="12" fillId="12" borderId="42" xfId="2" applyFont="1" applyFill="1" applyBorder="1" applyAlignment="1" applyProtection="1">
      <alignment horizontal="center" vertical="center" wrapText="1"/>
      <protection locked="0" hidden="1"/>
    </xf>
    <xf numFmtId="0" fontId="12" fillId="2" borderId="1" xfId="2" applyFont="1" applyFill="1" applyBorder="1" applyAlignment="1" applyProtection="1">
      <alignment horizontal="center" vertical="center" wrapText="1"/>
      <protection hidden="1"/>
    </xf>
    <xf numFmtId="0" fontId="5" fillId="3" borderId="36" xfId="2" applyFont="1" applyFill="1" applyBorder="1" applyAlignment="1" applyProtection="1">
      <alignment horizontal="center" vertical="center" wrapText="1"/>
      <protection hidden="1"/>
    </xf>
    <xf numFmtId="0" fontId="5" fillId="3" borderId="38" xfId="2" applyFont="1" applyFill="1" applyBorder="1" applyAlignment="1" applyProtection="1">
      <alignment horizontal="center" vertical="center" wrapText="1"/>
      <protection hidden="1"/>
    </xf>
    <xf numFmtId="0" fontId="26" fillId="12" borderId="1" xfId="2" applyFont="1" applyFill="1" applyBorder="1" applyAlignment="1" applyProtection="1">
      <alignment horizontal="center" vertical="center" wrapText="1"/>
      <protection locked="0" hidden="1"/>
    </xf>
    <xf numFmtId="0" fontId="8" fillId="2" borderId="42" xfId="2" applyFont="1" applyFill="1" applyBorder="1" applyAlignment="1" applyProtection="1">
      <alignment horizontal="center" vertical="center" wrapText="1"/>
      <protection hidden="1"/>
    </xf>
    <xf numFmtId="0" fontId="26" fillId="2" borderId="1" xfId="2" applyFont="1" applyFill="1" applyBorder="1" applyAlignment="1" applyProtection="1">
      <alignment horizontal="center" vertical="center" wrapText="1"/>
      <protection hidden="1"/>
    </xf>
    <xf numFmtId="0" fontId="12" fillId="3" borderId="36" xfId="2" applyFont="1" applyFill="1" applyBorder="1" applyAlignment="1" applyProtection="1">
      <alignment horizontal="center" vertical="center" wrapText="1"/>
      <protection hidden="1"/>
    </xf>
    <xf numFmtId="0" fontId="8" fillId="14" borderId="22" xfId="2" applyFont="1" applyFill="1" applyBorder="1" applyAlignment="1" applyProtection="1">
      <alignment horizontal="center" vertical="center" wrapText="1"/>
      <protection locked="0"/>
    </xf>
    <xf numFmtId="0" fontId="6" fillId="2" borderId="7" xfId="2" applyFont="1" applyFill="1" applyBorder="1" applyAlignment="1" applyProtection="1">
      <alignment horizontal="left" vertical="center" wrapText="1"/>
      <protection hidden="1"/>
    </xf>
    <xf numFmtId="0" fontId="6" fillId="0" borderId="7" xfId="2" applyFont="1" applyBorder="1" applyAlignment="1" applyProtection="1">
      <alignment horizontal="left" vertical="center" wrapText="1"/>
      <protection hidden="1"/>
    </xf>
    <xf numFmtId="0" fontId="6" fillId="0" borderId="31" xfId="2" applyFont="1" applyBorder="1" applyAlignment="1" applyProtection="1">
      <alignment horizontal="left" vertical="center" wrapText="1"/>
      <protection hidden="1"/>
    </xf>
    <xf numFmtId="0" fontId="6" fillId="2" borderId="34" xfId="2" applyFont="1" applyFill="1" applyBorder="1" applyAlignment="1" applyProtection="1">
      <alignment horizontal="left" vertical="center" wrapText="1"/>
      <protection hidden="1"/>
    </xf>
    <xf numFmtId="0" fontId="6" fillId="2" borderId="31" xfId="2" applyFont="1" applyFill="1" applyBorder="1" applyAlignment="1" applyProtection="1">
      <alignment horizontal="left" vertical="center" wrapText="1"/>
      <protection hidden="1"/>
    </xf>
    <xf numFmtId="0" fontId="5" fillId="2" borderId="34" xfId="2" applyFont="1" applyFill="1" applyBorder="1" applyAlignment="1" applyProtection="1">
      <alignment horizontal="left" vertical="center" wrapText="1"/>
      <protection hidden="1"/>
    </xf>
    <xf numFmtId="0" fontId="5" fillId="2" borderId="2" xfId="2" applyFont="1" applyFill="1" applyBorder="1" applyAlignment="1" applyProtection="1">
      <alignment horizontal="left" vertical="center" wrapText="1"/>
      <protection hidden="1"/>
    </xf>
    <xf numFmtId="0" fontId="5" fillId="0" borderId="2" xfId="2" applyFont="1" applyBorder="1" applyAlignment="1" applyProtection="1">
      <alignment horizontal="left" vertical="center" wrapText="1"/>
      <protection hidden="1"/>
    </xf>
    <xf numFmtId="0" fontId="5" fillId="0" borderId="31" xfId="2" applyFont="1" applyBorder="1" applyAlignment="1" applyProtection="1">
      <alignment horizontal="left" vertical="center" wrapText="1"/>
      <protection hidden="1"/>
    </xf>
    <xf numFmtId="0" fontId="5" fillId="0" borderId="34" xfId="2" applyFont="1" applyBorder="1" applyAlignment="1" applyProtection="1">
      <alignment horizontal="left" vertical="center" wrapText="1"/>
      <protection hidden="1"/>
    </xf>
    <xf numFmtId="0" fontId="6" fillId="0" borderId="2" xfId="2" applyFont="1" applyBorder="1" applyAlignment="1" applyProtection="1">
      <alignment horizontal="left" vertical="center" wrapText="1"/>
      <protection hidden="1"/>
    </xf>
    <xf numFmtId="0" fontId="5" fillId="0" borderId="7" xfId="2" applyFont="1" applyBorder="1" applyAlignment="1" applyProtection="1">
      <alignment horizontal="left" vertical="center" wrapText="1"/>
      <protection hidden="1"/>
    </xf>
    <xf numFmtId="0" fontId="5" fillId="0" borderId="2" xfId="2" applyFont="1" applyBorder="1" applyAlignment="1" applyProtection="1">
      <alignment horizontal="center" vertical="center" wrapText="1"/>
      <protection hidden="1"/>
    </xf>
    <xf numFmtId="0" fontId="5" fillId="2" borderId="7" xfId="2" applyFont="1" applyFill="1" applyBorder="1" applyAlignment="1" applyProtection="1">
      <alignment horizontal="left" vertical="center" wrapText="1"/>
      <protection hidden="1"/>
    </xf>
    <xf numFmtId="0" fontId="5" fillId="2" borderId="31" xfId="2" applyFont="1" applyFill="1" applyBorder="1" applyAlignment="1" applyProtection="1">
      <alignment horizontal="left" vertical="center" wrapText="1"/>
      <protection hidden="1"/>
    </xf>
    <xf numFmtId="0" fontId="5" fillId="2" borderId="31" xfId="2" applyFont="1" applyFill="1" applyBorder="1" applyAlignment="1" applyProtection="1">
      <alignment horizontal="center" vertical="center" wrapText="1"/>
      <protection hidden="1"/>
    </xf>
    <xf numFmtId="0" fontId="5" fillId="2" borderId="34" xfId="2" applyFont="1" applyFill="1" applyBorder="1" applyAlignment="1" applyProtection="1">
      <alignment horizontal="center" vertical="center" wrapText="1"/>
      <protection hidden="1"/>
    </xf>
    <xf numFmtId="0" fontId="5" fillId="2" borderId="7" xfId="2" applyFont="1" applyFill="1" applyBorder="1" applyAlignment="1" applyProtection="1">
      <alignment horizontal="center" vertical="center" wrapText="1"/>
      <protection hidden="1"/>
    </xf>
    <xf numFmtId="0" fontId="5" fillId="6" borderId="31" xfId="2" applyFont="1" applyFill="1" applyBorder="1" applyAlignment="1" applyProtection="1">
      <alignment horizontal="left" vertical="center" wrapText="1"/>
      <protection hidden="1"/>
    </xf>
    <xf numFmtId="0" fontId="5" fillId="6" borderId="7" xfId="2" applyFont="1" applyFill="1" applyBorder="1" applyAlignment="1" applyProtection="1">
      <alignment horizontal="left" vertical="center" wrapText="1"/>
      <protection hidden="1"/>
    </xf>
    <xf numFmtId="0" fontId="23" fillId="2" borderId="7" xfId="2" applyFont="1" applyFill="1" applyBorder="1" applyAlignment="1" applyProtection="1">
      <alignment horizontal="left" vertical="center" wrapText="1"/>
      <protection hidden="1"/>
    </xf>
    <xf numFmtId="0" fontId="23" fillId="2" borderId="31" xfId="2" applyFont="1" applyFill="1" applyBorder="1" applyAlignment="1" applyProtection="1">
      <alignment horizontal="left" vertical="center" wrapText="1"/>
      <protection hidden="1"/>
    </xf>
    <xf numFmtId="0" fontId="23" fillId="2" borderId="34" xfId="2" applyFont="1" applyFill="1" applyBorder="1" applyAlignment="1" applyProtection="1">
      <alignment horizontal="left" vertical="center" wrapText="1"/>
      <protection hidden="1"/>
    </xf>
    <xf numFmtId="0" fontId="23" fillId="2" borderId="2" xfId="2" applyFont="1" applyFill="1" applyBorder="1" applyAlignment="1" applyProtection="1">
      <alignment horizontal="left" vertical="center" wrapText="1"/>
      <protection hidden="1"/>
    </xf>
    <xf numFmtId="0" fontId="5" fillId="6" borderId="34" xfId="2" applyFont="1" applyFill="1" applyBorder="1" applyAlignment="1" applyProtection="1">
      <alignment horizontal="left" vertical="center" wrapText="1"/>
      <protection hidden="1"/>
    </xf>
    <xf numFmtId="0" fontId="23" fillId="6" borderId="7" xfId="2" applyFont="1" applyFill="1" applyBorder="1" applyAlignment="1" applyProtection="1">
      <alignment horizontal="left" vertical="center" wrapText="1"/>
      <protection hidden="1"/>
    </xf>
    <xf numFmtId="0" fontId="23" fillId="6" borderId="34" xfId="2" applyFont="1" applyFill="1" applyBorder="1" applyAlignment="1" applyProtection="1">
      <alignment horizontal="left" vertical="center" wrapText="1"/>
      <protection hidden="1"/>
    </xf>
    <xf numFmtId="0" fontId="23" fillId="6" borderId="31" xfId="2" applyFont="1" applyFill="1" applyBorder="1" applyAlignment="1" applyProtection="1">
      <alignment horizontal="center" vertical="center" wrapText="1"/>
      <protection hidden="1"/>
    </xf>
    <xf numFmtId="0" fontId="23" fillId="6" borderId="7" xfId="2" applyFont="1" applyFill="1" applyBorder="1" applyAlignment="1" applyProtection="1">
      <alignment horizontal="center" vertical="center" wrapText="1"/>
      <protection hidden="1"/>
    </xf>
    <xf numFmtId="0" fontId="6" fillId="0" borderId="7" xfId="2" applyFont="1" applyBorder="1" applyAlignment="1">
      <alignment horizontal="left" vertical="center" wrapText="1"/>
    </xf>
    <xf numFmtId="0" fontId="6" fillId="0" borderId="34" xfId="2" applyFont="1" applyBorder="1" applyAlignment="1">
      <alignment horizontal="left" vertical="center" wrapText="1"/>
    </xf>
    <xf numFmtId="0" fontId="6" fillId="0" borderId="31" xfId="2" applyFont="1" applyBorder="1" applyAlignment="1">
      <alignment horizontal="left" vertical="center" wrapText="1"/>
    </xf>
    <xf numFmtId="0" fontId="6" fillId="2" borderId="7" xfId="2" applyFont="1" applyFill="1" applyBorder="1" applyAlignment="1">
      <alignment horizontal="left" vertical="center" wrapText="1"/>
    </xf>
    <xf numFmtId="0" fontId="6" fillId="0" borderId="34" xfId="2" applyFont="1" applyBorder="1" applyAlignment="1" applyProtection="1">
      <alignment horizontal="left" vertical="center" wrapText="1"/>
      <protection hidden="1"/>
    </xf>
    <xf numFmtId="0" fontId="6" fillId="0" borderId="7" xfId="2" applyFont="1" applyBorder="1" applyAlignment="1" applyProtection="1">
      <alignment horizontal="center" vertical="center" wrapText="1"/>
      <protection hidden="1"/>
    </xf>
    <xf numFmtId="0" fontId="6" fillId="0" borderId="31" xfId="2" applyFont="1" applyBorder="1" applyAlignment="1" applyProtection="1">
      <alignment horizontal="center" vertical="center" wrapText="1"/>
      <protection hidden="1"/>
    </xf>
    <xf numFmtId="0" fontId="6" fillId="6" borderId="7" xfId="2" applyFont="1" applyFill="1" applyBorder="1" applyAlignment="1">
      <alignment horizontal="left" vertical="center" wrapText="1"/>
    </xf>
    <xf numFmtId="0" fontId="6" fillId="6" borderId="7" xfId="2" applyFont="1" applyFill="1" applyBorder="1" applyAlignment="1" applyProtection="1">
      <alignment horizontal="left" vertical="center" wrapText="1"/>
      <protection hidden="1"/>
    </xf>
    <xf numFmtId="0" fontId="6" fillId="6" borderId="34" xfId="2" applyFont="1" applyFill="1" applyBorder="1" applyAlignment="1" applyProtection="1">
      <alignment horizontal="left" vertical="center" wrapText="1"/>
      <protection hidden="1"/>
    </xf>
    <xf numFmtId="0" fontId="6" fillId="6" borderId="31" xfId="2" applyFont="1" applyFill="1" applyBorder="1" applyAlignment="1" applyProtection="1">
      <alignment horizontal="left" vertical="center" wrapText="1"/>
      <protection hidden="1"/>
    </xf>
    <xf numFmtId="0" fontId="6" fillId="2" borderId="34" xfId="2" applyFont="1" applyFill="1" applyBorder="1" applyAlignment="1">
      <alignment horizontal="left" vertical="center" wrapText="1"/>
    </xf>
    <xf numFmtId="0" fontId="6" fillId="2" borderId="31" xfId="2" applyFont="1" applyFill="1" applyBorder="1" applyAlignment="1">
      <alignment horizontal="left" vertical="center" wrapText="1"/>
    </xf>
    <xf numFmtId="0" fontId="6" fillId="2" borderId="2" xfId="2" applyFont="1" applyFill="1" applyBorder="1" applyAlignment="1" applyProtection="1">
      <alignment horizontal="left" vertical="center" wrapText="1"/>
      <protection hidden="1"/>
    </xf>
    <xf numFmtId="0" fontId="6" fillId="6" borderId="34" xfId="2" applyFont="1" applyFill="1" applyBorder="1" applyAlignment="1">
      <alignment horizontal="left" vertical="center" wrapText="1"/>
    </xf>
    <xf numFmtId="0" fontId="6" fillId="6" borderId="2" xfId="2" applyFont="1" applyFill="1" applyBorder="1" applyAlignment="1">
      <alignment horizontal="left" vertical="center" wrapText="1"/>
    </xf>
    <xf numFmtId="0" fontId="6" fillId="2" borderId="2" xfId="2" applyFont="1" applyFill="1" applyBorder="1" applyAlignment="1">
      <alignment horizontal="left" vertical="center" wrapText="1"/>
    </xf>
    <xf numFmtId="0" fontId="6" fillId="6" borderId="31" xfId="2" applyFont="1" applyFill="1" applyBorder="1" applyAlignment="1">
      <alignment horizontal="left" vertical="center" wrapText="1"/>
    </xf>
    <xf numFmtId="0" fontId="6" fillId="6" borderId="2" xfId="2" applyFont="1" applyFill="1" applyBorder="1" applyAlignment="1" applyProtection="1">
      <alignment horizontal="left" vertical="center" wrapText="1"/>
      <protection hidden="1"/>
    </xf>
    <xf numFmtId="0" fontId="6" fillId="2" borderId="31" xfId="2" applyFont="1" applyFill="1" applyBorder="1" applyAlignment="1">
      <alignment horizontal="center" vertical="center" wrapText="1"/>
    </xf>
    <xf numFmtId="0" fontId="6" fillId="2" borderId="34" xfId="2" applyFont="1" applyFill="1" applyBorder="1" applyAlignment="1">
      <alignment horizontal="center" vertical="center" wrapText="1"/>
    </xf>
    <xf numFmtId="0" fontId="31" fillId="2" borderId="7" xfId="2" applyFont="1" applyFill="1" applyBorder="1" applyAlignment="1" applyProtection="1">
      <alignment horizontal="left" vertical="center" wrapText="1"/>
      <protection hidden="1"/>
    </xf>
    <xf numFmtId="0" fontId="23" fillId="6" borderId="31" xfId="2" applyFont="1" applyFill="1" applyBorder="1" applyAlignment="1" applyProtection="1">
      <alignment horizontal="left" vertical="center" wrapText="1"/>
      <protection hidden="1"/>
    </xf>
    <xf numFmtId="0" fontId="6" fillId="0" borderId="7" xfId="2" applyFont="1" applyBorder="1" applyAlignment="1" applyProtection="1">
      <alignment vertical="center" wrapText="1"/>
      <protection hidden="1"/>
    </xf>
    <xf numFmtId="0" fontId="6" fillId="0" borderId="34" xfId="2" applyFont="1" applyBorder="1" applyAlignment="1" applyProtection="1">
      <alignment vertical="center" wrapText="1"/>
      <protection hidden="1"/>
    </xf>
    <xf numFmtId="0" fontId="6" fillId="0" borderId="31" xfId="2" applyFont="1" applyBorder="1" applyAlignment="1" applyProtection="1">
      <alignment vertical="center" wrapText="1"/>
      <protection hidden="1"/>
    </xf>
    <xf numFmtId="0" fontId="5" fillId="0" borderId="7" xfId="2" applyFont="1" applyBorder="1" applyAlignment="1" applyProtection="1">
      <alignment horizontal="center" vertical="center" wrapText="1"/>
      <protection hidden="1"/>
    </xf>
    <xf numFmtId="0" fontId="10" fillId="13" borderId="1" xfId="2" applyFont="1" applyFill="1" applyBorder="1" applyAlignment="1" applyProtection="1">
      <alignment horizontal="center" vertical="center" wrapText="1"/>
      <protection hidden="1"/>
    </xf>
    <xf numFmtId="0" fontId="0" fillId="0" borderId="1" xfId="0" applyBorder="1" applyAlignment="1">
      <alignment horizontal="center" vertical="center"/>
    </xf>
    <xf numFmtId="168" fontId="0" fillId="0" borderId="1" xfId="0" applyNumberFormat="1" applyBorder="1" applyAlignment="1">
      <alignment horizontal="center" vertical="center"/>
    </xf>
    <xf numFmtId="168" fontId="0" fillId="2" borderId="1" xfId="0" applyNumberFormat="1" applyFill="1" applyBorder="1" applyAlignment="1">
      <alignment horizontal="center" vertical="center"/>
    </xf>
    <xf numFmtId="0" fontId="5" fillId="2" borderId="31" xfId="2" applyFont="1" applyFill="1" applyBorder="1" applyAlignment="1" applyProtection="1">
      <alignment horizontal="center" vertical="center" wrapText="1"/>
      <protection hidden="1"/>
    </xf>
    <xf numFmtId="0" fontId="5" fillId="2" borderId="34" xfId="2" applyFont="1" applyFill="1" applyBorder="1" applyAlignment="1" applyProtection="1">
      <alignment horizontal="center" vertical="center" wrapText="1"/>
      <protection hidden="1"/>
    </xf>
    <xf numFmtId="0" fontId="5" fillId="2" borderId="7" xfId="2" applyFont="1" applyFill="1" applyBorder="1" applyAlignment="1" applyProtection="1">
      <alignment horizontal="center" vertical="center" wrapText="1"/>
      <protection hidden="1"/>
    </xf>
    <xf numFmtId="0" fontId="5" fillId="2" borderId="7" xfId="2" applyFont="1" applyFill="1" applyBorder="1" applyAlignment="1" applyProtection="1">
      <alignment horizontal="center" vertical="center"/>
      <protection hidden="1"/>
    </xf>
    <xf numFmtId="0" fontId="5" fillId="0" borderId="31" xfId="2" applyFont="1" applyBorder="1" applyAlignment="1" applyProtection="1">
      <alignment horizontal="center" vertical="center" wrapText="1"/>
      <protection hidden="1"/>
    </xf>
    <xf numFmtId="0" fontId="5" fillId="0" borderId="34" xfId="2" applyFont="1" applyBorder="1" applyAlignment="1" applyProtection="1">
      <alignment horizontal="center" vertical="center" wrapText="1"/>
      <protection hidden="1"/>
    </xf>
    <xf numFmtId="0" fontId="6" fillId="0" borderId="2" xfId="2" applyFont="1" applyBorder="1" applyAlignment="1" applyProtection="1">
      <alignment horizontal="center" vertical="center" wrapText="1"/>
      <protection hidden="1"/>
    </xf>
    <xf numFmtId="0" fontId="6" fillId="0" borderId="31" xfId="2" applyFont="1" applyBorder="1" applyAlignment="1" applyProtection="1">
      <alignment horizontal="center" vertical="center" wrapText="1"/>
      <protection hidden="1"/>
    </xf>
    <xf numFmtId="0" fontId="6" fillId="0" borderId="7" xfId="2" applyFont="1" applyBorder="1" applyAlignment="1" applyProtection="1">
      <alignment horizontal="center" vertical="center" wrapText="1"/>
      <protection hidden="1"/>
    </xf>
    <xf numFmtId="0" fontId="6" fillId="0" borderId="34" xfId="2" applyFont="1" applyBorder="1" applyAlignment="1" applyProtection="1">
      <alignment horizontal="center" vertical="center" wrapText="1"/>
      <protection hidden="1"/>
    </xf>
    <xf numFmtId="0" fontId="5" fillId="6" borderId="31" xfId="2" applyFont="1" applyFill="1" applyBorder="1" applyAlignment="1" applyProtection="1">
      <alignment horizontal="center" vertical="center" wrapText="1"/>
      <protection hidden="1"/>
    </xf>
    <xf numFmtId="0" fontId="5" fillId="6" borderId="7" xfId="2" applyFont="1" applyFill="1" applyBorder="1" applyAlignment="1" applyProtection="1">
      <alignment horizontal="center" vertical="center" wrapText="1"/>
      <protection hidden="1"/>
    </xf>
    <xf numFmtId="0" fontId="5" fillId="2" borderId="9" xfId="2" applyFont="1" applyFill="1" applyBorder="1" applyAlignment="1">
      <alignment horizontal="left" vertical="center" wrapText="1"/>
    </xf>
    <xf numFmtId="0" fontId="5" fillId="2" borderId="10" xfId="2" applyFont="1" applyFill="1" applyBorder="1" applyAlignment="1">
      <alignment horizontal="left" vertical="center" wrapText="1"/>
    </xf>
    <xf numFmtId="0" fontId="46" fillId="4" borderId="14" xfId="2" applyFont="1" applyFill="1" applyBorder="1" applyAlignment="1" applyProtection="1">
      <alignment horizontal="center" vertical="center" wrapText="1"/>
      <protection locked="0"/>
    </xf>
    <xf numFmtId="0" fontId="46" fillId="4" borderId="0" xfId="2" applyFont="1" applyFill="1" applyAlignment="1" applyProtection="1">
      <alignment horizontal="center" vertical="center" wrapText="1"/>
      <protection locked="0"/>
    </xf>
    <xf numFmtId="0" fontId="46" fillId="4" borderId="17" xfId="2" applyFont="1" applyFill="1" applyBorder="1" applyAlignment="1" applyProtection="1">
      <alignment horizontal="center" vertical="center" wrapText="1"/>
      <protection locked="0"/>
    </xf>
    <xf numFmtId="0" fontId="46" fillId="4" borderId="18" xfId="2" applyFont="1" applyFill="1" applyBorder="1" applyAlignment="1" applyProtection="1">
      <alignment horizontal="center" vertical="center" wrapText="1"/>
      <protection locked="0"/>
    </xf>
    <xf numFmtId="0" fontId="5" fillId="2" borderId="19" xfId="0" applyFont="1" applyFill="1" applyBorder="1" applyAlignment="1" applyProtection="1">
      <alignment horizontal="right" vertical="center" wrapText="1"/>
      <protection locked="0"/>
    </xf>
    <xf numFmtId="0" fontId="5" fillId="2" borderId="18" xfId="0" applyFont="1" applyFill="1" applyBorder="1" applyAlignment="1" applyProtection="1">
      <alignment horizontal="right" vertical="center" wrapText="1"/>
      <protection locked="0"/>
    </xf>
    <xf numFmtId="0" fontId="39" fillId="3" borderId="8" xfId="2" applyFont="1" applyFill="1" applyBorder="1" applyAlignment="1">
      <alignment horizontal="center" vertical="center" wrapText="1"/>
    </xf>
    <xf numFmtId="0" fontId="39" fillId="3" borderId="9" xfId="2" applyFont="1" applyFill="1" applyBorder="1" applyAlignment="1">
      <alignment horizontal="center" vertical="center" wrapText="1"/>
    </xf>
    <xf numFmtId="0" fontId="39" fillId="3" borderId="14" xfId="2" applyFont="1" applyFill="1" applyBorder="1" applyAlignment="1">
      <alignment horizontal="center" vertical="center" wrapText="1"/>
    </xf>
    <xf numFmtId="0" fontId="39" fillId="3" borderId="0" xfId="2" applyFont="1" applyFill="1" applyAlignment="1">
      <alignment horizontal="center" vertical="center" wrapText="1"/>
    </xf>
    <xf numFmtId="0" fontId="37" fillId="2" borderId="35" xfId="2" applyFont="1" applyFill="1" applyBorder="1" applyAlignment="1" applyProtection="1">
      <alignment horizontal="center" vertical="center" wrapText="1"/>
      <protection locked="0"/>
    </xf>
    <xf numFmtId="0" fontId="37" fillId="2" borderId="30" xfId="2" applyFont="1" applyFill="1" applyBorder="1" applyAlignment="1" applyProtection="1">
      <alignment horizontal="center" vertical="center" wrapText="1"/>
      <protection locked="0"/>
    </xf>
    <xf numFmtId="0" fontId="37" fillId="2" borderId="31" xfId="2" applyFont="1" applyFill="1" applyBorder="1" applyAlignment="1" applyProtection="1">
      <alignment horizontal="center" vertical="center" wrapText="1"/>
      <protection locked="0"/>
    </xf>
    <xf numFmtId="0" fontId="37" fillId="2" borderId="36" xfId="2" applyFont="1" applyFill="1" applyBorder="1" applyAlignment="1" applyProtection="1">
      <alignment horizontal="center" vertical="center" wrapText="1"/>
      <protection locked="0"/>
    </xf>
    <xf numFmtId="0" fontId="37" fillId="2" borderId="33" xfId="2" applyFont="1" applyFill="1" applyBorder="1" applyAlignment="1" applyProtection="1">
      <alignment horizontal="center" vertical="center" wrapText="1"/>
      <protection locked="0"/>
    </xf>
    <xf numFmtId="0" fontId="5" fillId="2" borderId="3" xfId="0" applyFont="1" applyFill="1" applyBorder="1" applyAlignment="1" applyProtection="1">
      <alignment horizontal="center" vertical="center" wrapText="1"/>
      <protection locked="0"/>
    </xf>
    <xf numFmtId="0" fontId="5" fillId="2" borderId="2" xfId="0" applyFont="1" applyFill="1" applyBorder="1" applyAlignment="1" applyProtection="1">
      <alignment horizontal="center" vertical="center" wrapText="1"/>
      <protection locked="0"/>
    </xf>
    <xf numFmtId="0" fontId="24" fillId="2" borderId="6" xfId="1" applyFont="1" applyFill="1" applyBorder="1" applyAlignment="1">
      <alignment horizontal="center" vertical="center" wrapText="1"/>
    </xf>
    <xf numFmtId="0" fontId="25" fillId="2" borderId="0" xfId="1" applyFont="1" applyFill="1" applyAlignment="1">
      <alignment horizontal="center" vertical="center" wrapText="1"/>
    </xf>
    <xf numFmtId="0" fontId="41" fillId="3" borderId="8" xfId="1" applyFont="1" applyFill="1" applyBorder="1" applyAlignment="1" applyProtection="1">
      <alignment horizontal="center" vertical="center"/>
      <protection hidden="1"/>
    </xf>
    <xf numFmtId="0" fontId="41" fillId="3" borderId="9" xfId="1" applyFont="1" applyFill="1" applyBorder="1" applyAlignment="1" applyProtection="1">
      <alignment horizontal="center" vertical="center"/>
      <protection hidden="1"/>
    </xf>
    <xf numFmtId="0" fontId="41" fillId="3" borderId="13" xfId="1" applyFont="1" applyFill="1" applyBorder="1" applyAlignment="1" applyProtection="1">
      <alignment horizontal="center" vertical="center"/>
      <protection hidden="1"/>
    </xf>
    <xf numFmtId="0" fontId="41" fillId="3" borderId="14" xfId="1" applyFont="1" applyFill="1" applyBorder="1" applyAlignment="1" applyProtection="1">
      <alignment horizontal="center" vertical="center"/>
      <protection hidden="1"/>
    </xf>
    <xf numFmtId="0" fontId="41" fillId="3" borderId="0" xfId="1" applyFont="1" applyFill="1" applyBorder="1" applyAlignment="1" applyProtection="1">
      <alignment horizontal="center" vertical="center"/>
      <protection hidden="1"/>
    </xf>
    <xf numFmtId="0" fontId="41" fillId="3" borderId="15" xfId="1" applyFont="1" applyFill="1" applyBorder="1" applyAlignment="1" applyProtection="1">
      <alignment horizontal="center" vertical="center"/>
      <protection hidden="1"/>
    </xf>
    <xf numFmtId="0" fontId="17" fillId="2" borderId="14" xfId="1" applyFont="1" applyFill="1" applyBorder="1" applyAlignment="1" applyProtection="1">
      <alignment horizontal="center"/>
      <protection hidden="1"/>
    </xf>
    <xf numFmtId="0" fontId="15" fillId="2" borderId="0" xfId="0" applyFont="1" applyFill="1" applyAlignment="1" applyProtection="1">
      <alignment horizontal="center"/>
      <protection hidden="1"/>
    </xf>
    <xf numFmtId="0" fontId="15" fillId="2" borderId="15" xfId="0" applyFont="1" applyFill="1" applyBorder="1" applyAlignment="1" applyProtection="1">
      <alignment horizontal="center"/>
      <protection hidden="1"/>
    </xf>
    <xf numFmtId="166" fontId="6" fillId="2" borderId="7" xfId="3" applyNumberFormat="1" applyFont="1" applyFill="1" applyBorder="1" applyAlignment="1">
      <alignment horizontal="center" vertical="center"/>
    </xf>
    <xf numFmtId="166" fontId="6" fillId="2" borderId="28" xfId="3" applyNumberFormat="1" applyFont="1" applyFill="1" applyBorder="1" applyAlignment="1">
      <alignment horizontal="center" vertical="center"/>
    </xf>
    <xf numFmtId="43" fontId="6" fillId="2" borderId="5" xfId="3" applyFont="1" applyFill="1" applyBorder="1" applyAlignment="1">
      <alignment horizontal="center" vertical="center"/>
    </xf>
    <xf numFmtId="43" fontId="6" fillId="2" borderId="28" xfId="3" applyFont="1" applyFill="1" applyBorder="1" applyAlignment="1">
      <alignment horizontal="center" vertical="center"/>
    </xf>
    <xf numFmtId="43" fontId="6" fillId="2" borderId="16" xfId="3" applyFont="1" applyFill="1" applyBorder="1" applyAlignment="1">
      <alignment horizontal="center" vertical="center"/>
    </xf>
    <xf numFmtId="43" fontId="6" fillId="2" borderId="37" xfId="3" applyFont="1" applyFill="1" applyBorder="1" applyAlignment="1">
      <alignment horizontal="center" vertical="center"/>
    </xf>
    <xf numFmtId="0" fontId="22" fillId="2" borderId="14" xfId="0" applyFont="1" applyFill="1" applyBorder="1" applyAlignment="1" applyProtection="1">
      <alignment horizontal="center" vertical="center" wrapText="1"/>
      <protection hidden="1"/>
    </xf>
    <xf numFmtId="0" fontId="22" fillId="2" borderId="0" xfId="0" applyFont="1" applyFill="1" applyAlignment="1" applyProtection="1">
      <alignment horizontal="center" vertical="center" wrapText="1"/>
      <protection hidden="1"/>
    </xf>
    <xf numFmtId="0" fontId="22" fillId="2" borderId="15" xfId="0" applyFont="1" applyFill="1" applyBorder="1" applyAlignment="1" applyProtection="1">
      <alignment horizontal="center" vertical="center" wrapText="1"/>
      <protection hidden="1"/>
    </xf>
    <xf numFmtId="0" fontId="47" fillId="4" borderId="26" xfId="0" applyFont="1" applyFill="1" applyBorder="1" applyAlignment="1" applyProtection="1">
      <alignment horizontal="center" vertical="center" wrapText="1"/>
      <protection hidden="1"/>
    </xf>
    <xf numFmtId="0" fontId="42" fillId="4" borderId="20" xfId="0" applyFont="1" applyFill="1" applyBorder="1" applyAlignment="1" applyProtection="1">
      <alignment horizontal="center" vertical="center" wrapText="1"/>
      <protection hidden="1"/>
    </xf>
    <xf numFmtId="0" fontId="42" fillId="4" borderId="27" xfId="0" applyFont="1" applyFill="1" applyBorder="1" applyAlignment="1" applyProtection="1">
      <alignment horizontal="center" vertical="center" wrapText="1"/>
      <protection hidden="1"/>
    </xf>
    <xf numFmtId="0" fontId="5" fillId="2" borderId="2" xfId="2" applyFont="1" applyFill="1" applyBorder="1" applyAlignment="1" applyProtection="1">
      <alignment horizontal="center" vertical="center" wrapText="1"/>
      <protection hidden="1"/>
    </xf>
    <xf numFmtId="0" fontId="6" fillId="2" borderId="31" xfId="2" applyFont="1" applyFill="1" applyBorder="1" applyAlignment="1" applyProtection="1">
      <alignment horizontal="center" vertical="center" wrapText="1"/>
      <protection hidden="1"/>
    </xf>
    <xf numFmtId="0" fontId="6" fillId="2" borderId="7" xfId="2" applyFont="1" applyFill="1" applyBorder="1" applyAlignment="1" applyProtection="1">
      <alignment horizontal="center" vertical="center" wrapText="1"/>
      <protection hidden="1"/>
    </xf>
    <xf numFmtId="0" fontId="6" fillId="2" borderId="34" xfId="2" applyFont="1" applyFill="1" applyBorder="1" applyAlignment="1" applyProtection="1">
      <alignment horizontal="center" vertical="center" wrapText="1"/>
      <protection hidden="1"/>
    </xf>
    <xf numFmtId="0" fontId="5" fillId="6" borderId="34" xfId="2" applyFont="1" applyFill="1" applyBorder="1" applyAlignment="1" applyProtection="1">
      <alignment horizontal="center" vertical="center" wrapText="1"/>
      <protection hidden="1"/>
    </xf>
    <xf numFmtId="2" fontId="21" fillId="0" borderId="45" xfId="0" applyNumberFormat="1" applyFont="1" applyBorder="1" applyAlignment="1">
      <alignment horizontal="center" vertical="center"/>
    </xf>
    <xf numFmtId="2" fontId="21" fillId="0" borderId="46" xfId="0" applyNumberFormat="1" applyFont="1" applyBorder="1" applyAlignment="1">
      <alignment horizontal="center" vertical="center"/>
    </xf>
    <xf numFmtId="0" fontId="21" fillId="0" borderId="45" xfId="0" applyFont="1" applyBorder="1" applyAlignment="1">
      <alignment horizontal="center" vertical="center"/>
    </xf>
    <xf numFmtId="0" fontId="21" fillId="0" borderId="46" xfId="0" applyFont="1" applyBorder="1" applyAlignment="1">
      <alignment horizontal="center" vertical="center"/>
    </xf>
  </cellXfs>
  <cellStyles count="11">
    <cellStyle name="40% - Акцент1" xfId="7" xr:uid="{00000000-0005-0000-0000-000000000000}"/>
    <cellStyle name="40% - Акцент2" xfId="6" xr:uid="{00000000-0005-0000-0000-000001000000}"/>
    <cellStyle name="40% - Акцент6" xfId="5" xr:uid="{00000000-0005-0000-0000-000002000000}"/>
    <cellStyle name="Акцент6 2" xfId="9" xr:uid="{00000000-0005-0000-0000-000003000000}"/>
    <cellStyle name="Вычисление 2" xfId="8" xr:uid="{00000000-0005-0000-0000-000004000000}"/>
    <cellStyle name="Гиперссылка" xfId="1" builtinId="8"/>
    <cellStyle name="Гиперссылка 2" xfId="4" xr:uid="{00000000-0005-0000-0000-000006000000}"/>
    <cellStyle name="Обычный" xfId="0" builtinId="0"/>
    <cellStyle name="Обычный 2" xfId="2" xr:uid="{00000000-0005-0000-0000-000008000000}"/>
    <cellStyle name="Финансовый 2" xfId="3" xr:uid="{00000000-0005-0000-0000-000009000000}"/>
    <cellStyle name="常规 3" xfId="10" xr:uid="{00000000-0005-0000-0000-00000A000000}"/>
  </cellStyles>
  <dxfs count="7">
    <dxf>
      <font>
        <color rgb="FFFF0000"/>
      </font>
      <fill>
        <patternFill>
          <bgColor rgb="FFFF0000"/>
        </patternFill>
      </fill>
    </dxf>
    <dxf>
      <font>
        <color rgb="FF00B050"/>
      </font>
      <fill>
        <patternFill>
          <bgColor rgb="FF00B050"/>
        </patternFill>
      </fill>
    </dxf>
    <dxf>
      <font>
        <color rgb="FFFF0000"/>
      </font>
      <fill>
        <patternFill>
          <bgColor rgb="FFFF0000"/>
        </patternFill>
      </fill>
    </dxf>
    <dxf>
      <font>
        <color rgb="FF00B050"/>
      </font>
      <fill>
        <patternFill>
          <bgColor rgb="FF00B050"/>
        </patternFill>
      </fill>
    </dxf>
    <dxf>
      <font>
        <color rgb="FFFF0000"/>
      </font>
      <fill>
        <patternFill>
          <bgColor rgb="FFFF0000"/>
        </patternFill>
      </fill>
    </dxf>
    <dxf>
      <font>
        <color rgb="FFFF0000"/>
      </font>
      <fill>
        <patternFill>
          <fgColor rgb="FFFF0000"/>
          <bgColor rgb="FFFF0000"/>
        </patternFill>
      </fill>
    </dxf>
    <dxf>
      <font>
        <color rgb="FF00B050"/>
      </font>
      <fill>
        <patternFill>
          <bgColor rgb="FF00B050"/>
        </patternFill>
      </fill>
    </dxf>
  </dxfs>
  <tableStyles count="0" defaultTableStyle="TableStyleMedium2" defaultPivotStyle="PivotStyleLight16"/>
  <colors>
    <mruColors>
      <color rgb="FF0066FF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5" Type="http://schemas.openxmlformats.org/officeDocument/2006/relationships/theme" Target="theme/theme1.xml"/><Relationship Id="rId4" Type="http://schemas.openxmlformats.org/officeDocument/2006/relationships/worksheet" Target="worksheets/sheet4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671" Type="http://schemas.openxmlformats.org/officeDocument/2006/relationships/image" Target="../media/image671.png"/><Relationship Id="rId769" Type="http://schemas.openxmlformats.org/officeDocument/2006/relationships/image" Target="../media/image769.png"/><Relationship Id="rId21" Type="http://schemas.openxmlformats.org/officeDocument/2006/relationships/image" Target="../media/image21.png"/><Relationship Id="rId324" Type="http://schemas.openxmlformats.org/officeDocument/2006/relationships/image" Target="../media/image324.png"/><Relationship Id="rId531" Type="http://schemas.openxmlformats.org/officeDocument/2006/relationships/image" Target="../media/image531.png"/><Relationship Id="rId629" Type="http://schemas.openxmlformats.org/officeDocument/2006/relationships/image" Target="../media/image629.png"/><Relationship Id="rId170" Type="http://schemas.openxmlformats.org/officeDocument/2006/relationships/image" Target="../media/image170.png"/><Relationship Id="rId836" Type="http://schemas.openxmlformats.org/officeDocument/2006/relationships/image" Target="../media/image836.png"/><Relationship Id="rId268" Type="http://schemas.openxmlformats.org/officeDocument/2006/relationships/image" Target="../media/image268.png"/><Relationship Id="rId475" Type="http://schemas.openxmlformats.org/officeDocument/2006/relationships/image" Target="../media/image475.png"/><Relationship Id="rId682" Type="http://schemas.openxmlformats.org/officeDocument/2006/relationships/image" Target="../media/image682.png"/><Relationship Id="rId32" Type="http://schemas.openxmlformats.org/officeDocument/2006/relationships/image" Target="../media/image32.jpeg"/><Relationship Id="rId128" Type="http://schemas.openxmlformats.org/officeDocument/2006/relationships/image" Target="../media/image128.png"/><Relationship Id="rId335" Type="http://schemas.openxmlformats.org/officeDocument/2006/relationships/image" Target="../media/image335.png"/><Relationship Id="rId542" Type="http://schemas.openxmlformats.org/officeDocument/2006/relationships/image" Target="../media/image542.png"/><Relationship Id="rId181" Type="http://schemas.openxmlformats.org/officeDocument/2006/relationships/image" Target="../media/image181.png"/><Relationship Id="rId402" Type="http://schemas.openxmlformats.org/officeDocument/2006/relationships/image" Target="../media/image402.png"/><Relationship Id="rId847" Type="http://schemas.openxmlformats.org/officeDocument/2006/relationships/image" Target="../media/image847.png"/><Relationship Id="rId279" Type="http://schemas.openxmlformats.org/officeDocument/2006/relationships/image" Target="../media/image279.png"/><Relationship Id="rId486" Type="http://schemas.openxmlformats.org/officeDocument/2006/relationships/image" Target="../media/image486.png"/><Relationship Id="rId693" Type="http://schemas.openxmlformats.org/officeDocument/2006/relationships/image" Target="../media/image693.png"/><Relationship Id="rId707" Type="http://schemas.openxmlformats.org/officeDocument/2006/relationships/image" Target="../media/image707.png"/><Relationship Id="rId43" Type="http://schemas.openxmlformats.org/officeDocument/2006/relationships/image" Target="../media/image43.jpeg"/><Relationship Id="rId139" Type="http://schemas.openxmlformats.org/officeDocument/2006/relationships/image" Target="../media/image139.png"/><Relationship Id="rId346" Type="http://schemas.openxmlformats.org/officeDocument/2006/relationships/image" Target="../media/image346.png"/><Relationship Id="rId553" Type="http://schemas.openxmlformats.org/officeDocument/2006/relationships/image" Target="../media/image553.png"/><Relationship Id="rId760" Type="http://schemas.openxmlformats.org/officeDocument/2006/relationships/image" Target="../media/image760.png"/><Relationship Id="rId192" Type="http://schemas.openxmlformats.org/officeDocument/2006/relationships/image" Target="../media/image192.png"/><Relationship Id="rId206" Type="http://schemas.openxmlformats.org/officeDocument/2006/relationships/image" Target="../media/image206.png"/><Relationship Id="rId413" Type="http://schemas.openxmlformats.org/officeDocument/2006/relationships/image" Target="../media/image413.png"/><Relationship Id="rId858" Type="http://schemas.openxmlformats.org/officeDocument/2006/relationships/image" Target="../media/image858.png"/><Relationship Id="rId497" Type="http://schemas.openxmlformats.org/officeDocument/2006/relationships/image" Target="../media/image497.png"/><Relationship Id="rId620" Type="http://schemas.openxmlformats.org/officeDocument/2006/relationships/image" Target="../media/image620.png"/><Relationship Id="rId718" Type="http://schemas.openxmlformats.org/officeDocument/2006/relationships/image" Target="../media/image718.png"/><Relationship Id="rId357" Type="http://schemas.openxmlformats.org/officeDocument/2006/relationships/image" Target="../media/image357.png"/><Relationship Id="rId54" Type="http://schemas.openxmlformats.org/officeDocument/2006/relationships/image" Target="../media/image54.jpeg"/><Relationship Id="rId217" Type="http://schemas.openxmlformats.org/officeDocument/2006/relationships/image" Target="../media/image217.png"/><Relationship Id="rId564" Type="http://schemas.openxmlformats.org/officeDocument/2006/relationships/image" Target="../media/image564.png"/><Relationship Id="rId771" Type="http://schemas.openxmlformats.org/officeDocument/2006/relationships/image" Target="../media/image771.png"/><Relationship Id="rId869" Type="http://schemas.openxmlformats.org/officeDocument/2006/relationships/image" Target="../media/image869.png"/><Relationship Id="rId424" Type="http://schemas.openxmlformats.org/officeDocument/2006/relationships/image" Target="../media/image424.png"/><Relationship Id="rId631" Type="http://schemas.openxmlformats.org/officeDocument/2006/relationships/image" Target="../media/image631.png"/><Relationship Id="rId729" Type="http://schemas.openxmlformats.org/officeDocument/2006/relationships/image" Target="../media/image729.png"/><Relationship Id="rId270" Type="http://schemas.openxmlformats.org/officeDocument/2006/relationships/image" Target="../media/image270.png"/><Relationship Id="rId65" Type="http://schemas.openxmlformats.org/officeDocument/2006/relationships/image" Target="../media/image65.jpeg"/><Relationship Id="rId130" Type="http://schemas.openxmlformats.org/officeDocument/2006/relationships/image" Target="../media/image130.png"/><Relationship Id="rId368" Type="http://schemas.openxmlformats.org/officeDocument/2006/relationships/image" Target="../media/image368.jpeg"/><Relationship Id="rId575" Type="http://schemas.openxmlformats.org/officeDocument/2006/relationships/image" Target="../media/image575.png"/><Relationship Id="rId782" Type="http://schemas.openxmlformats.org/officeDocument/2006/relationships/image" Target="../media/image782.png"/><Relationship Id="rId228" Type="http://schemas.openxmlformats.org/officeDocument/2006/relationships/image" Target="../media/image228.png"/><Relationship Id="rId435" Type="http://schemas.openxmlformats.org/officeDocument/2006/relationships/image" Target="../media/image435.png"/><Relationship Id="rId642" Type="http://schemas.openxmlformats.org/officeDocument/2006/relationships/image" Target="../media/image642.png"/><Relationship Id="rId281" Type="http://schemas.openxmlformats.org/officeDocument/2006/relationships/image" Target="../media/image281.png"/><Relationship Id="rId502" Type="http://schemas.openxmlformats.org/officeDocument/2006/relationships/image" Target="../media/image502.png"/><Relationship Id="rId76" Type="http://schemas.openxmlformats.org/officeDocument/2006/relationships/image" Target="../media/image76.png"/><Relationship Id="rId141" Type="http://schemas.openxmlformats.org/officeDocument/2006/relationships/image" Target="../media/image141.png"/><Relationship Id="rId379" Type="http://schemas.openxmlformats.org/officeDocument/2006/relationships/image" Target="../media/image379.png"/><Relationship Id="rId586" Type="http://schemas.openxmlformats.org/officeDocument/2006/relationships/image" Target="../media/image586.png"/><Relationship Id="rId793" Type="http://schemas.openxmlformats.org/officeDocument/2006/relationships/image" Target="../media/image793.png"/><Relationship Id="rId807" Type="http://schemas.openxmlformats.org/officeDocument/2006/relationships/image" Target="../media/image807.png"/><Relationship Id="rId7" Type="http://schemas.openxmlformats.org/officeDocument/2006/relationships/image" Target="../media/image7.png"/><Relationship Id="rId239" Type="http://schemas.openxmlformats.org/officeDocument/2006/relationships/image" Target="../media/image239.png"/><Relationship Id="rId446" Type="http://schemas.openxmlformats.org/officeDocument/2006/relationships/image" Target="../media/image446.png"/><Relationship Id="rId653" Type="http://schemas.openxmlformats.org/officeDocument/2006/relationships/image" Target="../media/image653.png"/><Relationship Id="rId292" Type="http://schemas.openxmlformats.org/officeDocument/2006/relationships/image" Target="../media/image292.png"/><Relationship Id="rId306" Type="http://schemas.openxmlformats.org/officeDocument/2006/relationships/image" Target="../media/image306.png"/><Relationship Id="rId860" Type="http://schemas.openxmlformats.org/officeDocument/2006/relationships/image" Target="../media/image860.png"/><Relationship Id="rId87" Type="http://schemas.openxmlformats.org/officeDocument/2006/relationships/image" Target="../media/image87.jpeg"/><Relationship Id="rId513" Type="http://schemas.openxmlformats.org/officeDocument/2006/relationships/image" Target="../media/image513.png"/><Relationship Id="rId597" Type="http://schemas.openxmlformats.org/officeDocument/2006/relationships/image" Target="../media/image597.png"/><Relationship Id="rId720" Type="http://schemas.openxmlformats.org/officeDocument/2006/relationships/image" Target="../media/image720.png"/><Relationship Id="rId818" Type="http://schemas.openxmlformats.org/officeDocument/2006/relationships/image" Target="../media/image818.png"/><Relationship Id="rId152" Type="http://schemas.openxmlformats.org/officeDocument/2006/relationships/image" Target="../media/image152.png"/><Relationship Id="rId457" Type="http://schemas.openxmlformats.org/officeDocument/2006/relationships/image" Target="../media/image457.png"/><Relationship Id="rId664" Type="http://schemas.openxmlformats.org/officeDocument/2006/relationships/image" Target="../media/image664.png"/><Relationship Id="rId871" Type="http://schemas.openxmlformats.org/officeDocument/2006/relationships/image" Target="../media/image871.png"/><Relationship Id="rId14" Type="http://schemas.openxmlformats.org/officeDocument/2006/relationships/image" Target="../media/image14.jpeg"/><Relationship Id="rId317" Type="http://schemas.openxmlformats.org/officeDocument/2006/relationships/image" Target="../media/image317.png"/><Relationship Id="rId524" Type="http://schemas.openxmlformats.org/officeDocument/2006/relationships/image" Target="../media/image524.png"/><Relationship Id="rId731" Type="http://schemas.openxmlformats.org/officeDocument/2006/relationships/image" Target="../media/image731.png"/><Relationship Id="rId98" Type="http://schemas.openxmlformats.org/officeDocument/2006/relationships/image" Target="../media/image98.jpeg"/><Relationship Id="rId163" Type="http://schemas.openxmlformats.org/officeDocument/2006/relationships/image" Target="../media/image163.png"/><Relationship Id="rId370" Type="http://schemas.openxmlformats.org/officeDocument/2006/relationships/image" Target="../media/image370.png"/><Relationship Id="rId829" Type="http://schemas.openxmlformats.org/officeDocument/2006/relationships/image" Target="../media/image829.png"/><Relationship Id="rId230" Type="http://schemas.openxmlformats.org/officeDocument/2006/relationships/image" Target="../media/image230.png"/><Relationship Id="rId468" Type="http://schemas.openxmlformats.org/officeDocument/2006/relationships/image" Target="../media/image468.jpeg"/><Relationship Id="rId675" Type="http://schemas.openxmlformats.org/officeDocument/2006/relationships/image" Target="../media/image675.png"/><Relationship Id="rId882" Type="http://schemas.openxmlformats.org/officeDocument/2006/relationships/image" Target="../media/image882.png"/><Relationship Id="rId25" Type="http://schemas.openxmlformats.org/officeDocument/2006/relationships/image" Target="../media/image25.jpeg"/><Relationship Id="rId328" Type="http://schemas.openxmlformats.org/officeDocument/2006/relationships/image" Target="../media/image328.png"/><Relationship Id="rId535" Type="http://schemas.openxmlformats.org/officeDocument/2006/relationships/image" Target="../media/image535.png"/><Relationship Id="rId742" Type="http://schemas.openxmlformats.org/officeDocument/2006/relationships/image" Target="../media/image742.png"/><Relationship Id="rId174" Type="http://schemas.openxmlformats.org/officeDocument/2006/relationships/image" Target="../media/image174.png"/><Relationship Id="rId381" Type="http://schemas.openxmlformats.org/officeDocument/2006/relationships/image" Target="../media/image381.png"/><Relationship Id="rId602" Type="http://schemas.openxmlformats.org/officeDocument/2006/relationships/image" Target="../media/image602.png"/><Relationship Id="rId241" Type="http://schemas.openxmlformats.org/officeDocument/2006/relationships/image" Target="../media/image241.png"/><Relationship Id="rId479" Type="http://schemas.openxmlformats.org/officeDocument/2006/relationships/image" Target="../media/image479.png"/><Relationship Id="rId686" Type="http://schemas.openxmlformats.org/officeDocument/2006/relationships/image" Target="../media/image686.png"/><Relationship Id="rId36" Type="http://schemas.openxmlformats.org/officeDocument/2006/relationships/image" Target="../media/image36.jpeg"/><Relationship Id="rId339" Type="http://schemas.openxmlformats.org/officeDocument/2006/relationships/image" Target="../media/image339.png"/><Relationship Id="rId546" Type="http://schemas.openxmlformats.org/officeDocument/2006/relationships/image" Target="../media/image546.png"/><Relationship Id="rId753" Type="http://schemas.openxmlformats.org/officeDocument/2006/relationships/image" Target="../media/image753.png"/><Relationship Id="rId101" Type="http://schemas.openxmlformats.org/officeDocument/2006/relationships/image" Target="../media/image101.jpeg"/><Relationship Id="rId185" Type="http://schemas.openxmlformats.org/officeDocument/2006/relationships/image" Target="../media/image185.png"/><Relationship Id="rId406" Type="http://schemas.openxmlformats.org/officeDocument/2006/relationships/image" Target="../media/image406.png"/><Relationship Id="rId392" Type="http://schemas.openxmlformats.org/officeDocument/2006/relationships/image" Target="../media/image392.png"/><Relationship Id="rId613" Type="http://schemas.openxmlformats.org/officeDocument/2006/relationships/image" Target="../media/image613.png"/><Relationship Id="rId697" Type="http://schemas.openxmlformats.org/officeDocument/2006/relationships/image" Target="../media/image697.png"/><Relationship Id="rId820" Type="http://schemas.openxmlformats.org/officeDocument/2006/relationships/image" Target="../media/image820.png"/><Relationship Id="rId252" Type="http://schemas.openxmlformats.org/officeDocument/2006/relationships/image" Target="../media/image252.png"/><Relationship Id="rId47" Type="http://schemas.openxmlformats.org/officeDocument/2006/relationships/image" Target="../media/image47.jpeg"/><Relationship Id="rId112" Type="http://schemas.openxmlformats.org/officeDocument/2006/relationships/image" Target="../media/image112.jpeg"/><Relationship Id="rId557" Type="http://schemas.openxmlformats.org/officeDocument/2006/relationships/image" Target="../media/image557.png"/><Relationship Id="rId764" Type="http://schemas.openxmlformats.org/officeDocument/2006/relationships/image" Target="../media/image764.png"/><Relationship Id="rId196" Type="http://schemas.openxmlformats.org/officeDocument/2006/relationships/image" Target="../media/image196.png"/><Relationship Id="rId417" Type="http://schemas.openxmlformats.org/officeDocument/2006/relationships/image" Target="../media/image417.png"/><Relationship Id="rId624" Type="http://schemas.openxmlformats.org/officeDocument/2006/relationships/image" Target="../media/image624.png"/><Relationship Id="rId831" Type="http://schemas.openxmlformats.org/officeDocument/2006/relationships/image" Target="../media/image831.png"/><Relationship Id="rId263" Type="http://schemas.openxmlformats.org/officeDocument/2006/relationships/image" Target="../media/image263.png"/><Relationship Id="rId470" Type="http://schemas.openxmlformats.org/officeDocument/2006/relationships/image" Target="../media/image470.pn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png"/><Relationship Id="rId568" Type="http://schemas.openxmlformats.org/officeDocument/2006/relationships/image" Target="../media/image568.png"/><Relationship Id="rId775" Type="http://schemas.openxmlformats.org/officeDocument/2006/relationships/image" Target="../media/image775.png"/><Relationship Id="rId428" Type="http://schemas.openxmlformats.org/officeDocument/2006/relationships/image" Target="../media/image428.png"/><Relationship Id="rId635" Type="http://schemas.openxmlformats.org/officeDocument/2006/relationships/image" Target="../media/image635.png"/><Relationship Id="rId842" Type="http://schemas.openxmlformats.org/officeDocument/2006/relationships/image" Target="../media/image842.png"/><Relationship Id="rId274" Type="http://schemas.openxmlformats.org/officeDocument/2006/relationships/image" Target="../media/image274.png"/><Relationship Id="rId481" Type="http://schemas.openxmlformats.org/officeDocument/2006/relationships/image" Target="../media/image481.png"/><Relationship Id="rId702" Type="http://schemas.openxmlformats.org/officeDocument/2006/relationships/image" Target="../media/image702.pn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579" Type="http://schemas.openxmlformats.org/officeDocument/2006/relationships/image" Target="../media/image579.png"/><Relationship Id="rId786" Type="http://schemas.openxmlformats.org/officeDocument/2006/relationships/image" Target="../media/image786.png"/><Relationship Id="rId341" Type="http://schemas.openxmlformats.org/officeDocument/2006/relationships/image" Target="../media/image341.png"/><Relationship Id="rId439" Type="http://schemas.openxmlformats.org/officeDocument/2006/relationships/image" Target="../media/image439.png"/><Relationship Id="rId646" Type="http://schemas.openxmlformats.org/officeDocument/2006/relationships/image" Target="../media/image646.png"/><Relationship Id="rId201" Type="http://schemas.openxmlformats.org/officeDocument/2006/relationships/image" Target="../media/image201.png"/><Relationship Id="rId285" Type="http://schemas.openxmlformats.org/officeDocument/2006/relationships/image" Target="../media/image285.png"/><Relationship Id="rId506" Type="http://schemas.openxmlformats.org/officeDocument/2006/relationships/image" Target="../media/image506.png"/><Relationship Id="rId853" Type="http://schemas.openxmlformats.org/officeDocument/2006/relationships/image" Target="../media/image853.png"/><Relationship Id="rId492" Type="http://schemas.openxmlformats.org/officeDocument/2006/relationships/image" Target="../media/image492.png"/><Relationship Id="rId713" Type="http://schemas.openxmlformats.org/officeDocument/2006/relationships/image" Target="../media/image713.png"/><Relationship Id="rId797" Type="http://schemas.openxmlformats.org/officeDocument/2006/relationships/image" Target="../media/image797.png"/><Relationship Id="rId145" Type="http://schemas.openxmlformats.org/officeDocument/2006/relationships/image" Target="../media/image145.png"/><Relationship Id="rId352" Type="http://schemas.openxmlformats.org/officeDocument/2006/relationships/image" Target="../media/image352.png"/><Relationship Id="rId212" Type="http://schemas.openxmlformats.org/officeDocument/2006/relationships/image" Target="../media/image212.png"/><Relationship Id="rId657" Type="http://schemas.openxmlformats.org/officeDocument/2006/relationships/image" Target="../media/image657.png"/><Relationship Id="rId864" Type="http://schemas.openxmlformats.org/officeDocument/2006/relationships/image" Target="../media/image864.png"/><Relationship Id="rId296" Type="http://schemas.openxmlformats.org/officeDocument/2006/relationships/image" Target="../media/image296.png"/><Relationship Id="rId517" Type="http://schemas.openxmlformats.org/officeDocument/2006/relationships/image" Target="../media/image517.png"/><Relationship Id="rId724" Type="http://schemas.openxmlformats.org/officeDocument/2006/relationships/image" Target="../media/image724.png"/><Relationship Id="rId60" Type="http://schemas.openxmlformats.org/officeDocument/2006/relationships/image" Target="../media/image60.jpeg"/><Relationship Id="rId156" Type="http://schemas.openxmlformats.org/officeDocument/2006/relationships/image" Target="../media/image156.png"/><Relationship Id="rId363" Type="http://schemas.openxmlformats.org/officeDocument/2006/relationships/image" Target="../media/image363.jpeg"/><Relationship Id="rId570" Type="http://schemas.openxmlformats.org/officeDocument/2006/relationships/image" Target="../media/image570.png"/><Relationship Id="rId223" Type="http://schemas.openxmlformats.org/officeDocument/2006/relationships/image" Target="../media/image223.png"/><Relationship Id="rId430" Type="http://schemas.openxmlformats.org/officeDocument/2006/relationships/image" Target="../media/image430.png"/><Relationship Id="rId668" Type="http://schemas.openxmlformats.org/officeDocument/2006/relationships/image" Target="../media/image668.png"/><Relationship Id="rId875" Type="http://schemas.openxmlformats.org/officeDocument/2006/relationships/image" Target="../media/image875.png"/><Relationship Id="rId18" Type="http://schemas.openxmlformats.org/officeDocument/2006/relationships/image" Target="../media/image18.jpeg"/><Relationship Id="rId528" Type="http://schemas.openxmlformats.org/officeDocument/2006/relationships/image" Target="../media/image528.jpeg"/><Relationship Id="rId735" Type="http://schemas.openxmlformats.org/officeDocument/2006/relationships/image" Target="../media/image735.png"/><Relationship Id="rId167" Type="http://schemas.openxmlformats.org/officeDocument/2006/relationships/image" Target="../media/image167.jpeg"/><Relationship Id="rId374" Type="http://schemas.openxmlformats.org/officeDocument/2006/relationships/image" Target="../media/image374.png"/><Relationship Id="rId581" Type="http://schemas.openxmlformats.org/officeDocument/2006/relationships/image" Target="../media/image581.png"/><Relationship Id="rId71" Type="http://schemas.openxmlformats.org/officeDocument/2006/relationships/image" Target="../media/image71.png"/><Relationship Id="rId234" Type="http://schemas.openxmlformats.org/officeDocument/2006/relationships/image" Target="../media/image234.png"/><Relationship Id="rId679" Type="http://schemas.openxmlformats.org/officeDocument/2006/relationships/image" Target="../media/image679.png"/><Relationship Id="rId802" Type="http://schemas.openxmlformats.org/officeDocument/2006/relationships/image" Target="../media/image802.png"/><Relationship Id="rId886" Type="http://schemas.openxmlformats.org/officeDocument/2006/relationships/image" Target="../media/image886.png"/><Relationship Id="rId2" Type="http://schemas.openxmlformats.org/officeDocument/2006/relationships/image" Target="../media/image2.png"/><Relationship Id="rId29" Type="http://schemas.openxmlformats.org/officeDocument/2006/relationships/image" Target="../media/image29.jpeg"/><Relationship Id="rId441" Type="http://schemas.openxmlformats.org/officeDocument/2006/relationships/image" Target="../media/image441.png"/><Relationship Id="rId539" Type="http://schemas.openxmlformats.org/officeDocument/2006/relationships/image" Target="../media/image539.png"/><Relationship Id="rId746" Type="http://schemas.openxmlformats.org/officeDocument/2006/relationships/image" Target="../media/image746.png"/><Relationship Id="rId178" Type="http://schemas.openxmlformats.org/officeDocument/2006/relationships/image" Target="../media/image178.png"/><Relationship Id="rId301" Type="http://schemas.openxmlformats.org/officeDocument/2006/relationships/image" Target="../media/image301.png"/><Relationship Id="rId82" Type="http://schemas.openxmlformats.org/officeDocument/2006/relationships/image" Target="../media/image82.jpeg"/><Relationship Id="rId385" Type="http://schemas.openxmlformats.org/officeDocument/2006/relationships/image" Target="../media/image385.png"/><Relationship Id="rId592" Type="http://schemas.openxmlformats.org/officeDocument/2006/relationships/image" Target="../media/image592.png"/><Relationship Id="rId606" Type="http://schemas.openxmlformats.org/officeDocument/2006/relationships/image" Target="../media/image606.png"/><Relationship Id="rId813" Type="http://schemas.openxmlformats.org/officeDocument/2006/relationships/image" Target="../media/image813.png"/><Relationship Id="rId245" Type="http://schemas.openxmlformats.org/officeDocument/2006/relationships/image" Target="../media/image245.png"/><Relationship Id="rId452" Type="http://schemas.openxmlformats.org/officeDocument/2006/relationships/image" Target="../media/image452.png"/><Relationship Id="rId105" Type="http://schemas.openxmlformats.org/officeDocument/2006/relationships/image" Target="../media/image105.jpeg"/><Relationship Id="rId312" Type="http://schemas.openxmlformats.org/officeDocument/2006/relationships/image" Target="../media/image312.png"/><Relationship Id="rId757" Type="http://schemas.openxmlformats.org/officeDocument/2006/relationships/image" Target="../media/image757.png"/><Relationship Id="rId93" Type="http://schemas.openxmlformats.org/officeDocument/2006/relationships/image" Target="../media/image93.jpeg"/><Relationship Id="rId189" Type="http://schemas.openxmlformats.org/officeDocument/2006/relationships/image" Target="../media/image189.png"/><Relationship Id="rId396" Type="http://schemas.openxmlformats.org/officeDocument/2006/relationships/image" Target="../media/image396.png"/><Relationship Id="rId617" Type="http://schemas.openxmlformats.org/officeDocument/2006/relationships/image" Target="../media/image617.png"/><Relationship Id="rId824" Type="http://schemas.openxmlformats.org/officeDocument/2006/relationships/image" Target="../media/image824.png"/><Relationship Id="rId256" Type="http://schemas.openxmlformats.org/officeDocument/2006/relationships/image" Target="../media/image256.png"/><Relationship Id="rId463" Type="http://schemas.openxmlformats.org/officeDocument/2006/relationships/image" Target="../media/image463.png"/><Relationship Id="rId670" Type="http://schemas.openxmlformats.org/officeDocument/2006/relationships/image" Target="../media/image670.png"/><Relationship Id="rId116" Type="http://schemas.openxmlformats.org/officeDocument/2006/relationships/image" Target="../media/image116.jpeg"/><Relationship Id="rId323" Type="http://schemas.openxmlformats.org/officeDocument/2006/relationships/image" Target="../media/image323.png"/><Relationship Id="rId530" Type="http://schemas.openxmlformats.org/officeDocument/2006/relationships/image" Target="../media/image530.jpeg"/><Relationship Id="rId768" Type="http://schemas.openxmlformats.org/officeDocument/2006/relationships/image" Target="../media/image768.png"/><Relationship Id="rId20" Type="http://schemas.openxmlformats.org/officeDocument/2006/relationships/image" Target="../media/image20.png"/><Relationship Id="rId628" Type="http://schemas.openxmlformats.org/officeDocument/2006/relationships/image" Target="../media/image628.png"/><Relationship Id="rId835" Type="http://schemas.openxmlformats.org/officeDocument/2006/relationships/image" Target="../media/image835.png"/><Relationship Id="rId267" Type="http://schemas.openxmlformats.org/officeDocument/2006/relationships/image" Target="../media/image267.png"/><Relationship Id="rId474" Type="http://schemas.openxmlformats.org/officeDocument/2006/relationships/image" Target="../media/image474.png"/><Relationship Id="rId127" Type="http://schemas.openxmlformats.org/officeDocument/2006/relationships/image" Target="../media/image127.png"/><Relationship Id="rId681" Type="http://schemas.openxmlformats.org/officeDocument/2006/relationships/image" Target="../media/image681.png"/><Relationship Id="rId779" Type="http://schemas.openxmlformats.org/officeDocument/2006/relationships/image" Target="../media/image779.png"/><Relationship Id="rId31" Type="http://schemas.openxmlformats.org/officeDocument/2006/relationships/image" Target="../media/image31.jpeg"/><Relationship Id="rId334" Type="http://schemas.openxmlformats.org/officeDocument/2006/relationships/image" Target="../media/image334.png"/><Relationship Id="rId541" Type="http://schemas.openxmlformats.org/officeDocument/2006/relationships/image" Target="../media/image541.png"/><Relationship Id="rId639" Type="http://schemas.openxmlformats.org/officeDocument/2006/relationships/image" Target="../media/image639.png"/><Relationship Id="rId180" Type="http://schemas.openxmlformats.org/officeDocument/2006/relationships/image" Target="../media/image180.png"/><Relationship Id="rId278" Type="http://schemas.openxmlformats.org/officeDocument/2006/relationships/image" Target="../media/image278.png"/><Relationship Id="rId401" Type="http://schemas.openxmlformats.org/officeDocument/2006/relationships/image" Target="../media/image401.png"/><Relationship Id="rId846" Type="http://schemas.openxmlformats.org/officeDocument/2006/relationships/image" Target="../media/image846.png"/><Relationship Id="rId485" Type="http://schemas.openxmlformats.org/officeDocument/2006/relationships/image" Target="../media/image485.png"/><Relationship Id="rId692" Type="http://schemas.openxmlformats.org/officeDocument/2006/relationships/image" Target="../media/image692.jpeg"/><Relationship Id="rId706" Type="http://schemas.openxmlformats.org/officeDocument/2006/relationships/image" Target="../media/image706.png"/><Relationship Id="rId42" Type="http://schemas.openxmlformats.org/officeDocument/2006/relationships/image" Target="../media/image42.jpeg"/><Relationship Id="rId138" Type="http://schemas.openxmlformats.org/officeDocument/2006/relationships/image" Target="../media/image138.png"/><Relationship Id="rId345" Type="http://schemas.openxmlformats.org/officeDocument/2006/relationships/image" Target="../media/image345.png"/><Relationship Id="rId552" Type="http://schemas.openxmlformats.org/officeDocument/2006/relationships/image" Target="../media/image552.jpeg"/><Relationship Id="rId191" Type="http://schemas.openxmlformats.org/officeDocument/2006/relationships/image" Target="../media/image191.png"/><Relationship Id="rId205" Type="http://schemas.openxmlformats.org/officeDocument/2006/relationships/image" Target="../media/image205.png"/><Relationship Id="rId412" Type="http://schemas.openxmlformats.org/officeDocument/2006/relationships/image" Target="../media/image412.png"/><Relationship Id="rId857" Type="http://schemas.openxmlformats.org/officeDocument/2006/relationships/image" Target="../media/image857.png"/><Relationship Id="rId289" Type="http://schemas.openxmlformats.org/officeDocument/2006/relationships/image" Target="../media/image289.png"/><Relationship Id="rId496" Type="http://schemas.openxmlformats.org/officeDocument/2006/relationships/image" Target="../media/image496.png"/><Relationship Id="rId717" Type="http://schemas.openxmlformats.org/officeDocument/2006/relationships/image" Target="../media/image717.png"/><Relationship Id="rId53" Type="http://schemas.openxmlformats.org/officeDocument/2006/relationships/image" Target="../media/image53.jpeg"/><Relationship Id="rId149" Type="http://schemas.openxmlformats.org/officeDocument/2006/relationships/image" Target="../media/image149.png"/><Relationship Id="rId356" Type="http://schemas.openxmlformats.org/officeDocument/2006/relationships/image" Target="../media/image356.png"/><Relationship Id="rId563" Type="http://schemas.openxmlformats.org/officeDocument/2006/relationships/image" Target="../media/image563.png"/><Relationship Id="rId770" Type="http://schemas.openxmlformats.org/officeDocument/2006/relationships/image" Target="../media/image770.png"/><Relationship Id="rId216" Type="http://schemas.openxmlformats.org/officeDocument/2006/relationships/image" Target="../media/image216.png"/><Relationship Id="rId423" Type="http://schemas.openxmlformats.org/officeDocument/2006/relationships/image" Target="../media/image423.png"/><Relationship Id="rId868" Type="http://schemas.openxmlformats.org/officeDocument/2006/relationships/image" Target="../media/image868.png"/><Relationship Id="rId630" Type="http://schemas.openxmlformats.org/officeDocument/2006/relationships/image" Target="../media/image630.png"/><Relationship Id="rId728" Type="http://schemas.openxmlformats.org/officeDocument/2006/relationships/image" Target="../media/image728.png"/><Relationship Id="rId64" Type="http://schemas.openxmlformats.org/officeDocument/2006/relationships/image" Target="../media/image64.jpeg"/><Relationship Id="rId367" Type="http://schemas.openxmlformats.org/officeDocument/2006/relationships/image" Target="../media/image367.png"/><Relationship Id="rId574" Type="http://schemas.openxmlformats.org/officeDocument/2006/relationships/image" Target="../media/image574.png"/><Relationship Id="rId227" Type="http://schemas.openxmlformats.org/officeDocument/2006/relationships/image" Target="../media/image227.png"/><Relationship Id="rId781" Type="http://schemas.openxmlformats.org/officeDocument/2006/relationships/image" Target="../media/image781.png"/><Relationship Id="rId879" Type="http://schemas.openxmlformats.org/officeDocument/2006/relationships/image" Target="../media/image879.png"/><Relationship Id="rId434" Type="http://schemas.openxmlformats.org/officeDocument/2006/relationships/image" Target="../media/image434.png"/><Relationship Id="rId641" Type="http://schemas.openxmlformats.org/officeDocument/2006/relationships/image" Target="../media/image641.png"/><Relationship Id="rId739" Type="http://schemas.openxmlformats.org/officeDocument/2006/relationships/image" Target="../media/image739.png"/><Relationship Id="rId280" Type="http://schemas.openxmlformats.org/officeDocument/2006/relationships/image" Target="../media/image280.png"/><Relationship Id="rId501" Type="http://schemas.openxmlformats.org/officeDocument/2006/relationships/image" Target="../media/image501.png"/><Relationship Id="rId75" Type="http://schemas.openxmlformats.org/officeDocument/2006/relationships/image" Target="../media/image75.png"/><Relationship Id="rId140" Type="http://schemas.openxmlformats.org/officeDocument/2006/relationships/image" Target="../media/image140.png"/><Relationship Id="rId378" Type="http://schemas.openxmlformats.org/officeDocument/2006/relationships/image" Target="../media/image378.png"/><Relationship Id="rId585" Type="http://schemas.openxmlformats.org/officeDocument/2006/relationships/image" Target="../media/image585.jpeg"/><Relationship Id="rId792" Type="http://schemas.openxmlformats.org/officeDocument/2006/relationships/image" Target="../media/image792.png"/><Relationship Id="rId806" Type="http://schemas.openxmlformats.org/officeDocument/2006/relationships/image" Target="../media/image806.png"/><Relationship Id="rId6" Type="http://schemas.openxmlformats.org/officeDocument/2006/relationships/image" Target="../media/image6.jpeg"/><Relationship Id="rId238" Type="http://schemas.openxmlformats.org/officeDocument/2006/relationships/image" Target="../media/image238.png"/><Relationship Id="rId445" Type="http://schemas.openxmlformats.org/officeDocument/2006/relationships/image" Target="../media/image445.png"/><Relationship Id="rId652" Type="http://schemas.openxmlformats.org/officeDocument/2006/relationships/image" Target="../media/image652.png"/><Relationship Id="rId291" Type="http://schemas.openxmlformats.org/officeDocument/2006/relationships/image" Target="../media/image291.png"/><Relationship Id="rId305" Type="http://schemas.openxmlformats.org/officeDocument/2006/relationships/image" Target="../media/image305.png"/><Relationship Id="rId512" Type="http://schemas.openxmlformats.org/officeDocument/2006/relationships/image" Target="../media/image512.png"/><Relationship Id="rId86" Type="http://schemas.openxmlformats.org/officeDocument/2006/relationships/image" Target="../media/image86.jpeg"/><Relationship Id="rId151" Type="http://schemas.openxmlformats.org/officeDocument/2006/relationships/image" Target="../media/image151.png"/><Relationship Id="rId389" Type="http://schemas.openxmlformats.org/officeDocument/2006/relationships/image" Target="../media/image389.png"/><Relationship Id="rId596" Type="http://schemas.openxmlformats.org/officeDocument/2006/relationships/image" Target="../media/image596.png"/><Relationship Id="rId817" Type="http://schemas.openxmlformats.org/officeDocument/2006/relationships/image" Target="../media/image817.png"/><Relationship Id="rId249" Type="http://schemas.openxmlformats.org/officeDocument/2006/relationships/image" Target="../media/image249.png"/><Relationship Id="rId456" Type="http://schemas.openxmlformats.org/officeDocument/2006/relationships/image" Target="../media/image456.png"/><Relationship Id="rId663" Type="http://schemas.openxmlformats.org/officeDocument/2006/relationships/image" Target="../media/image663.png"/><Relationship Id="rId870" Type="http://schemas.openxmlformats.org/officeDocument/2006/relationships/image" Target="../media/image870.pn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316" Type="http://schemas.openxmlformats.org/officeDocument/2006/relationships/image" Target="../media/image316.png"/><Relationship Id="rId523" Type="http://schemas.openxmlformats.org/officeDocument/2006/relationships/image" Target="../media/image523.png"/><Relationship Id="rId97" Type="http://schemas.openxmlformats.org/officeDocument/2006/relationships/image" Target="../media/image97.jpeg"/><Relationship Id="rId730" Type="http://schemas.openxmlformats.org/officeDocument/2006/relationships/image" Target="../media/image730.png"/><Relationship Id="rId828" Type="http://schemas.openxmlformats.org/officeDocument/2006/relationships/image" Target="../media/image828.png"/><Relationship Id="rId162" Type="http://schemas.openxmlformats.org/officeDocument/2006/relationships/image" Target="../media/image162.png"/><Relationship Id="rId467" Type="http://schemas.openxmlformats.org/officeDocument/2006/relationships/image" Target="../media/image467.png"/><Relationship Id="rId674" Type="http://schemas.openxmlformats.org/officeDocument/2006/relationships/image" Target="../media/image674.png"/><Relationship Id="rId881" Type="http://schemas.openxmlformats.org/officeDocument/2006/relationships/image" Target="../media/image881.png"/><Relationship Id="rId24" Type="http://schemas.openxmlformats.org/officeDocument/2006/relationships/image" Target="../media/image24.jpeg"/><Relationship Id="rId327" Type="http://schemas.openxmlformats.org/officeDocument/2006/relationships/image" Target="../media/image327.png"/><Relationship Id="rId534" Type="http://schemas.openxmlformats.org/officeDocument/2006/relationships/image" Target="../media/image534.png"/><Relationship Id="rId741" Type="http://schemas.openxmlformats.org/officeDocument/2006/relationships/image" Target="../media/image741.png"/><Relationship Id="rId839" Type="http://schemas.openxmlformats.org/officeDocument/2006/relationships/image" Target="../media/image839.png"/><Relationship Id="rId173" Type="http://schemas.openxmlformats.org/officeDocument/2006/relationships/image" Target="../media/image173.png"/><Relationship Id="rId380" Type="http://schemas.openxmlformats.org/officeDocument/2006/relationships/image" Target="../media/image380.png"/><Relationship Id="rId601" Type="http://schemas.openxmlformats.org/officeDocument/2006/relationships/image" Target="../media/image601.png"/><Relationship Id="rId240" Type="http://schemas.openxmlformats.org/officeDocument/2006/relationships/image" Target="../media/image240.png"/><Relationship Id="rId478" Type="http://schemas.openxmlformats.org/officeDocument/2006/relationships/image" Target="../media/image478.png"/><Relationship Id="rId685" Type="http://schemas.openxmlformats.org/officeDocument/2006/relationships/image" Target="../media/image685.png"/><Relationship Id="rId35" Type="http://schemas.openxmlformats.org/officeDocument/2006/relationships/image" Target="../media/image35.png"/><Relationship Id="rId100" Type="http://schemas.openxmlformats.org/officeDocument/2006/relationships/image" Target="../media/image100.jpeg"/><Relationship Id="rId338" Type="http://schemas.openxmlformats.org/officeDocument/2006/relationships/image" Target="../media/image338.png"/><Relationship Id="rId545" Type="http://schemas.openxmlformats.org/officeDocument/2006/relationships/image" Target="../media/image545.png"/><Relationship Id="rId752" Type="http://schemas.openxmlformats.org/officeDocument/2006/relationships/image" Target="../media/image752.png"/><Relationship Id="rId184" Type="http://schemas.openxmlformats.org/officeDocument/2006/relationships/image" Target="../media/image184.png"/><Relationship Id="rId391" Type="http://schemas.openxmlformats.org/officeDocument/2006/relationships/image" Target="../media/image391.png"/><Relationship Id="rId405" Type="http://schemas.openxmlformats.org/officeDocument/2006/relationships/image" Target="../media/image405.png"/><Relationship Id="rId612" Type="http://schemas.openxmlformats.org/officeDocument/2006/relationships/image" Target="../media/image612.png"/><Relationship Id="rId251" Type="http://schemas.openxmlformats.org/officeDocument/2006/relationships/image" Target="../media/image251.png"/><Relationship Id="rId489" Type="http://schemas.openxmlformats.org/officeDocument/2006/relationships/image" Target="../media/image489.png"/><Relationship Id="rId696" Type="http://schemas.openxmlformats.org/officeDocument/2006/relationships/image" Target="../media/image696.png"/><Relationship Id="rId46" Type="http://schemas.openxmlformats.org/officeDocument/2006/relationships/image" Target="../media/image46.jpeg"/><Relationship Id="rId349" Type="http://schemas.openxmlformats.org/officeDocument/2006/relationships/image" Target="../media/image349.png"/><Relationship Id="rId556" Type="http://schemas.openxmlformats.org/officeDocument/2006/relationships/image" Target="../media/image556.png"/><Relationship Id="rId763" Type="http://schemas.openxmlformats.org/officeDocument/2006/relationships/image" Target="../media/image763.png"/><Relationship Id="rId111" Type="http://schemas.openxmlformats.org/officeDocument/2006/relationships/image" Target="../media/image111.jpeg"/><Relationship Id="rId195" Type="http://schemas.openxmlformats.org/officeDocument/2006/relationships/image" Target="../media/image195.png"/><Relationship Id="rId209" Type="http://schemas.openxmlformats.org/officeDocument/2006/relationships/image" Target="../media/image209.png"/><Relationship Id="rId416" Type="http://schemas.openxmlformats.org/officeDocument/2006/relationships/image" Target="../media/image416.png"/><Relationship Id="rId623" Type="http://schemas.openxmlformats.org/officeDocument/2006/relationships/image" Target="../media/image623.png"/><Relationship Id="rId830" Type="http://schemas.openxmlformats.org/officeDocument/2006/relationships/image" Target="../media/image830.png"/><Relationship Id="rId57" Type="http://schemas.openxmlformats.org/officeDocument/2006/relationships/image" Target="../media/image57.png"/><Relationship Id="rId262" Type="http://schemas.openxmlformats.org/officeDocument/2006/relationships/image" Target="../media/image262.png"/><Relationship Id="rId567" Type="http://schemas.openxmlformats.org/officeDocument/2006/relationships/image" Target="../media/image567.png"/><Relationship Id="rId122" Type="http://schemas.openxmlformats.org/officeDocument/2006/relationships/image" Target="../media/image122.jpeg"/><Relationship Id="rId774" Type="http://schemas.openxmlformats.org/officeDocument/2006/relationships/image" Target="../media/image774.png"/><Relationship Id="rId427" Type="http://schemas.openxmlformats.org/officeDocument/2006/relationships/image" Target="../media/image427.png"/><Relationship Id="rId469" Type="http://schemas.openxmlformats.org/officeDocument/2006/relationships/image" Target="../media/image469.png"/><Relationship Id="rId634" Type="http://schemas.openxmlformats.org/officeDocument/2006/relationships/image" Target="../media/image634.png"/><Relationship Id="rId676" Type="http://schemas.openxmlformats.org/officeDocument/2006/relationships/image" Target="../media/image676.png"/><Relationship Id="rId841" Type="http://schemas.openxmlformats.org/officeDocument/2006/relationships/image" Target="../media/image841.png"/><Relationship Id="rId883" Type="http://schemas.openxmlformats.org/officeDocument/2006/relationships/image" Target="../media/image883.png"/><Relationship Id="rId26" Type="http://schemas.openxmlformats.org/officeDocument/2006/relationships/image" Target="../media/image26.jpeg"/><Relationship Id="rId231" Type="http://schemas.openxmlformats.org/officeDocument/2006/relationships/image" Target="../media/image231.png"/><Relationship Id="rId273" Type="http://schemas.openxmlformats.org/officeDocument/2006/relationships/image" Target="../media/image273.png"/><Relationship Id="rId329" Type="http://schemas.openxmlformats.org/officeDocument/2006/relationships/image" Target="../media/image329.png"/><Relationship Id="rId480" Type="http://schemas.openxmlformats.org/officeDocument/2006/relationships/image" Target="../media/image480.png"/><Relationship Id="rId536" Type="http://schemas.openxmlformats.org/officeDocument/2006/relationships/image" Target="../media/image536.png"/><Relationship Id="rId701" Type="http://schemas.openxmlformats.org/officeDocument/2006/relationships/image" Target="../media/image701.png"/><Relationship Id="rId68" Type="http://schemas.openxmlformats.org/officeDocument/2006/relationships/image" Target="../media/image68.png"/><Relationship Id="rId133" Type="http://schemas.openxmlformats.org/officeDocument/2006/relationships/image" Target="../media/image133.png"/><Relationship Id="rId175" Type="http://schemas.openxmlformats.org/officeDocument/2006/relationships/image" Target="../media/image175.png"/><Relationship Id="rId340" Type="http://schemas.openxmlformats.org/officeDocument/2006/relationships/image" Target="../media/image340.png"/><Relationship Id="rId578" Type="http://schemas.openxmlformats.org/officeDocument/2006/relationships/image" Target="../media/image578.png"/><Relationship Id="rId743" Type="http://schemas.openxmlformats.org/officeDocument/2006/relationships/image" Target="../media/image743.png"/><Relationship Id="rId785" Type="http://schemas.openxmlformats.org/officeDocument/2006/relationships/image" Target="../media/image785.png"/><Relationship Id="rId200" Type="http://schemas.openxmlformats.org/officeDocument/2006/relationships/image" Target="../media/image200.png"/><Relationship Id="rId382" Type="http://schemas.openxmlformats.org/officeDocument/2006/relationships/image" Target="../media/image382.png"/><Relationship Id="rId438" Type="http://schemas.openxmlformats.org/officeDocument/2006/relationships/image" Target="../media/image438.png"/><Relationship Id="rId603" Type="http://schemas.openxmlformats.org/officeDocument/2006/relationships/image" Target="../media/image603.png"/><Relationship Id="rId645" Type="http://schemas.openxmlformats.org/officeDocument/2006/relationships/image" Target="../media/image645.png"/><Relationship Id="rId687" Type="http://schemas.openxmlformats.org/officeDocument/2006/relationships/image" Target="../media/image687.png"/><Relationship Id="rId810" Type="http://schemas.openxmlformats.org/officeDocument/2006/relationships/image" Target="../media/image810.png"/><Relationship Id="rId852" Type="http://schemas.openxmlformats.org/officeDocument/2006/relationships/image" Target="../media/image852.png"/><Relationship Id="rId242" Type="http://schemas.openxmlformats.org/officeDocument/2006/relationships/image" Target="../media/image242.png"/><Relationship Id="rId284" Type="http://schemas.openxmlformats.org/officeDocument/2006/relationships/image" Target="../media/image284.png"/><Relationship Id="rId491" Type="http://schemas.openxmlformats.org/officeDocument/2006/relationships/image" Target="../media/image491.png"/><Relationship Id="rId505" Type="http://schemas.openxmlformats.org/officeDocument/2006/relationships/image" Target="../media/image505.png"/><Relationship Id="rId712" Type="http://schemas.openxmlformats.org/officeDocument/2006/relationships/image" Target="../media/image712.png"/><Relationship Id="rId37" Type="http://schemas.openxmlformats.org/officeDocument/2006/relationships/image" Target="../media/image37.pn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png"/><Relationship Id="rId547" Type="http://schemas.openxmlformats.org/officeDocument/2006/relationships/image" Target="../media/image547.png"/><Relationship Id="rId589" Type="http://schemas.openxmlformats.org/officeDocument/2006/relationships/image" Target="../media/image589.png"/><Relationship Id="rId754" Type="http://schemas.openxmlformats.org/officeDocument/2006/relationships/image" Target="../media/image754.png"/><Relationship Id="rId796" Type="http://schemas.openxmlformats.org/officeDocument/2006/relationships/image" Target="../media/image796.png"/><Relationship Id="rId90" Type="http://schemas.openxmlformats.org/officeDocument/2006/relationships/image" Target="../media/image90.png"/><Relationship Id="rId186" Type="http://schemas.openxmlformats.org/officeDocument/2006/relationships/image" Target="../media/image186.png"/><Relationship Id="rId351" Type="http://schemas.openxmlformats.org/officeDocument/2006/relationships/image" Target="../media/image351.png"/><Relationship Id="rId393" Type="http://schemas.openxmlformats.org/officeDocument/2006/relationships/image" Target="../media/image393.png"/><Relationship Id="rId407" Type="http://schemas.openxmlformats.org/officeDocument/2006/relationships/image" Target="../media/image407.png"/><Relationship Id="rId449" Type="http://schemas.openxmlformats.org/officeDocument/2006/relationships/image" Target="../media/image449.png"/><Relationship Id="rId614" Type="http://schemas.openxmlformats.org/officeDocument/2006/relationships/image" Target="../media/image614.png"/><Relationship Id="rId656" Type="http://schemas.openxmlformats.org/officeDocument/2006/relationships/image" Target="../media/image656.png"/><Relationship Id="rId821" Type="http://schemas.openxmlformats.org/officeDocument/2006/relationships/image" Target="../media/image821.png"/><Relationship Id="rId863" Type="http://schemas.openxmlformats.org/officeDocument/2006/relationships/image" Target="../media/image863.png"/><Relationship Id="rId211" Type="http://schemas.openxmlformats.org/officeDocument/2006/relationships/image" Target="../media/image211.png"/><Relationship Id="rId253" Type="http://schemas.openxmlformats.org/officeDocument/2006/relationships/image" Target="../media/image253.png"/><Relationship Id="rId295" Type="http://schemas.openxmlformats.org/officeDocument/2006/relationships/image" Target="../media/image295.png"/><Relationship Id="rId309" Type="http://schemas.openxmlformats.org/officeDocument/2006/relationships/image" Target="../media/image309.png"/><Relationship Id="rId460" Type="http://schemas.openxmlformats.org/officeDocument/2006/relationships/image" Target="../media/image460.png"/><Relationship Id="rId516" Type="http://schemas.openxmlformats.org/officeDocument/2006/relationships/image" Target="../media/image516.png"/><Relationship Id="rId698" Type="http://schemas.openxmlformats.org/officeDocument/2006/relationships/image" Target="../media/image698.pn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png"/><Relationship Id="rId558" Type="http://schemas.openxmlformats.org/officeDocument/2006/relationships/image" Target="../media/image558.png"/><Relationship Id="rId723" Type="http://schemas.openxmlformats.org/officeDocument/2006/relationships/image" Target="../media/image723.png"/><Relationship Id="rId765" Type="http://schemas.openxmlformats.org/officeDocument/2006/relationships/image" Target="../media/image765.png"/><Relationship Id="rId155" Type="http://schemas.openxmlformats.org/officeDocument/2006/relationships/image" Target="../media/image155.png"/><Relationship Id="rId197" Type="http://schemas.openxmlformats.org/officeDocument/2006/relationships/image" Target="../media/image197.png"/><Relationship Id="rId362" Type="http://schemas.openxmlformats.org/officeDocument/2006/relationships/image" Target="../media/image362.jpeg"/><Relationship Id="rId418" Type="http://schemas.openxmlformats.org/officeDocument/2006/relationships/image" Target="../media/image418.png"/><Relationship Id="rId625" Type="http://schemas.openxmlformats.org/officeDocument/2006/relationships/image" Target="../media/image625.png"/><Relationship Id="rId832" Type="http://schemas.openxmlformats.org/officeDocument/2006/relationships/image" Target="../media/image832.png"/><Relationship Id="rId222" Type="http://schemas.openxmlformats.org/officeDocument/2006/relationships/image" Target="../media/image222.png"/><Relationship Id="rId264" Type="http://schemas.openxmlformats.org/officeDocument/2006/relationships/image" Target="../media/image264.png"/><Relationship Id="rId471" Type="http://schemas.openxmlformats.org/officeDocument/2006/relationships/image" Target="../media/image471.png"/><Relationship Id="rId667" Type="http://schemas.openxmlformats.org/officeDocument/2006/relationships/image" Target="../media/image667.png"/><Relationship Id="rId874" Type="http://schemas.openxmlformats.org/officeDocument/2006/relationships/image" Target="../media/image874.pn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527" Type="http://schemas.openxmlformats.org/officeDocument/2006/relationships/image" Target="../media/image527.png"/><Relationship Id="rId569" Type="http://schemas.openxmlformats.org/officeDocument/2006/relationships/image" Target="../media/image569.png"/><Relationship Id="rId734" Type="http://schemas.openxmlformats.org/officeDocument/2006/relationships/image" Target="../media/image734.png"/><Relationship Id="rId776" Type="http://schemas.openxmlformats.org/officeDocument/2006/relationships/image" Target="../media/image776.png"/><Relationship Id="rId70" Type="http://schemas.openxmlformats.org/officeDocument/2006/relationships/image" Target="../media/image70.jpeg"/><Relationship Id="rId166" Type="http://schemas.openxmlformats.org/officeDocument/2006/relationships/image" Target="../media/image166.png"/><Relationship Id="rId331" Type="http://schemas.openxmlformats.org/officeDocument/2006/relationships/image" Target="../media/image331.jpeg"/><Relationship Id="rId373" Type="http://schemas.openxmlformats.org/officeDocument/2006/relationships/image" Target="../media/image373.png"/><Relationship Id="rId429" Type="http://schemas.openxmlformats.org/officeDocument/2006/relationships/image" Target="../media/image429.png"/><Relationship Id="rId580" Type="http://schemas.openxmlformats.org/officeDocument/2006/relationships/image" Target="../media/image580.png"/><Relationship Id="rId636" Type="http://schemas.openxmlformats.org/officeDocument/2006/relationships/image" Target="../media/image636.png"/><Relationship Id="rId801" Type="http://schemas.openxmlformats.org/officeDocument/2006/relationships/image" Target="../media/image801.png"/><Relationship Id="rId1" Type="http://schemas.openxmlformats.org/officeDocument/2006/relationships/image" Target="../media/image1.png"/><Relationship Id="rId233" Type="http://schemas.openxmlformats.org/officeDocument/2006/relationships/image" Target="../media/image233.png"/><Relationship Id="rId440" Type="http://schemas.openxmlformats.org/officeDocument/2006/relationships/image" Target="../media/image440.png"/><Relationship Id="rId678" Type="http://schemas.openxmlformats.org/officeDocument/2006/relationships/image" Target="../media/image678.png"/><Relationship Id="rId843" Type="http://schemas.openxmlformats.org/officeDocument/2006/relationships/image" Target="../media/image843.png"/><Relationship Id="rId885" Type="http://schemas.openxmlformats.org/officeDocument/2006/relationships/image" Target="../media/image885.png"/><Relationship Id="rId28" Type="http://schemas.openxmlformats.org/officeDocument/2006/relationships/image" Target="../media/image28.jpeg"/><Relationship Id="rId275" Type="http://schemas.openxmlformats.org/officeDocument/2006/relationships/image" Target="../media/image275.png"/><Relationship Id="rId300" Type="http://schemas.openxmlformats.org/officeDocument/2006/relationships/image" Target="../media/image300.png"/><Relationship Id="rId482" Type="http://schemas.openxmlformats.org/officeDocument/2006/relationships/image" Target="../media/image482.png"/><Relationship Id="rId538" Type="http://schemas.openxmlformats.org/officeDocument/2006/relationships/image" Target="../media/image538.png"/><Relationship Id="rId703" Type="http://schemas.openxmlformats.org/officeDocument/2006/relationships/image" Target="../media/image703.png"/><Relationship Id="rId745" Type="http://schemas.openxmlformats.org/officeDocument/2006/relationships/image" Target="../media/image745.png"/><Relationship Id="rId81" Type="http://schemas.openxmlformats.org/officeDocument/2006/relationships/image" Target="../media/image81.jpeg"/><Relationship Id="rId135" Type="http://schemas.openxmlformats.org/officeDocument/2006/relationships/image" Target="../media/image135.png"/><Relationship Id="rId177" Type="http://schemas.openxmlformats.org/officeDocument/2006/relationships/image" Target="../media/image177.png"/><Relationship Id="rId342" Type="http://schemas.openxmlformats.org/officeDocument/2006/relationships/image" Target="../media/image342.png"/><Relationship Id="rId384" Type="http://schemas.openxmlformats.org/officeDocument/2006/relationships/image" Target="../media/image384.png"/><Relationship Id="rId591" Type="http://schemas.openxmlformats.org/officeDocument/2006/relationships/image" Target="../media/image591.png"/><Relationship Id="rId605" Type="http://schemas.openxmlformats.org/officeDocument/2006/relationships/image" Target="../media/image605.png"/><Relationship Id="rId787" Type="http://schemas.openxmlformats.org/officeDocument/2006/relationships/image" Target="../media/image787.png"/><Relationship Id="rId812" Type="http://schemas.openxmlformats.org/officeDocument/2006/relationships/image" Target="../media/image812.png"/><Relationship Id="rId202" Type="http://schemas.openxmlformats.org/officeDocument/2006/relationships/image" Target="../media/image202.png"/><Relationship Id="rId244" Type="http://schemas.openxmlformats.org/officeDocument/2006/relationships/image" Target="../media/image244.png"/><Relationship Id="rId647" Type="http://schemas.openxmlformats.org/officeDocument/2006/relationships/image" Target="../media/image647.png"/><Relationship Id="rId689" Type="http://schemas.openxmlformats.org/officeDocument/2006/relationships/image" Target="../media/image689.png"/><Relationship Id="rId854" Type="http://schemas.openxmlformats.org/officeDocument/2006/relationships/image" Target="../media/image854.png"/><Relationship Id="rId39" Type="http://schemas.openxmlformats.org/officeDocument/2006/relationships/image" Target="../media/image39.png"/><Relationship Id="rId286" Type="http://schemas.openxmlformats.org/officeDocument/2006/relationships/image" Target="../media/image286.jpeg"/><Relationship Id="rId451" Type="http://schemas.openxmlformats.org/officeDocument/2006/relationships/image" Target="../media/image451.png"/><Relationship Id="rId493" Type="http://schemas.openxmlformats.org/officeDocument/2006/relationships/image" Target="../media/image493.png"/><Relationship Id="rId507" Type="http://schemas.openxmlformats.org/officeDocument/2006/relationships/image" Target="../media/image507.png"/><Relationship Id="rId549" Type="http://schemas.openxmlformats.org/officeDocument/2006/relationships/image" Target="../media/image549.png"/><Relationship Id="rId714" Type="http://schemas.openxmlformats.org/officeDocument/2006/relationships/image" Target="../media/image714.png"/><Relationship Id="rId756" Type="http://schemas.openxmlformats.org/officeDocument/2006/relationships/image" Target="../media/image756.pn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png"/><Relationship Id="rId188" Type="http://schemas.openxmlformats.org/officeDocument/2006/relationships/image" Target="../media/image188.png"/><Relationship Id="rId311" Type="http://schemas.openxmlformats.org/officeDocument/2006/relationships/image" Target="../media/image311.png"/><Relationship Id="rId353" Type="http://schemas.openxmlformats.org/officeDocument/2006/relationships/image" Target="../media/image353.png"/><Relationship Id="rId395" Type="http://schemas.openxmlformats.org/officeDocument/2006/relationships/image" Target="../media/image395.jpeg"/><Relationship Id="rId409" Type="http://schemas.openxmlformats.org/officeDocument/2006/relationships/image" Target="../media/image409.png"/><Relationship Id="rId560" Type="http://schemas.openxmlformats.org/officeDocument/2006/relationships/image" Target="../media/image560.png"/><Relationship Id="rId798" Type="http://schemas.openxmlformats.org/officeDocument/2006/relationships/image" Target="../media/image798.png"/><Relationship Id="rId92" Type="http://schemas.openxmlformats.org/officeDocument/2006/relationships/image" Target="../media/image92.png"/><Relationship Id="rId213" Type="http://schemas.openxmlformats.org/officeDocument/2006/relationships/image" Target="../media/image213.png"/><Relationship Id="rId420" Type="http://schemas.openxmlformats.org/officeDocument/2006/relationships/image" Target="../media/image420.png"/><Relationship Id="rId616" Type="http://schemas.openxmlformats.org/officeDocument/2006/relationships/image" Target="../media/image616.png"/><Relationship Id="rId658" Type="http://schemas.openxmlformats.org/officeDocument/2006/relationships/image" Target="../media/image658.png"/><Relationship Id="rId823" Type="http://schemas.openxmlformats.org/officeDocument/2006/relationships/image" Target="../media/image823.png"/><Relationship Id="rId865" Type="http://schemas.openxmlformats.org/officeDocument/2006/relationships/image" Target="../media/image865.png"/><Relationship Id="rId255" Type="http://schemas.openxmlformats.org/officeDocument/2006/relationships/image" Target="../media/image255.png"/><Relationship Id="rId297" Type="http://schemas.openxmlformats.org/officeDocument/2006/relationships/image" Target="../media/image297.png"/><Relationship Id="rId462" Type="http://schemas.openxmlformats.org/officeDocument/2006/relationships/image" Target="../media/image462.png"/><Relationship Id="rId518" Type="http://schemas.openxmlformats.org/officeDocument/2006/relationships/image" Target="../media/image518.png"/><Relationship Id="rId725" Type="http://schemas.openxmlformats.org/officeDocument/2006/relationships/image" Target="../media/image725.png"/><Relationship Id="rId115" Type="http://schemas.openxmlformats.org/officeDocument/2006/relationships/image" Target="../media/image115.jpeg"/><Relationship Id="rId157" Type="http://schemas.openxmlformats.org/officeDocument/2006/relationships/image" Target="../media/image157.png"/><Relationship Id="rId322" Type="http://schemas.openxmlformats.org/officeDocument/2006/relationships/image" Target="../media/image322.png"/><Relationship Id="rId364" Type="http://schemas.openxmlformats.org/officeDocument/2006/relationships/image" Target="../media/image364.jpeg"/><Relationship Id="rId767" Type="http://schemas.openxmlformats.org/officeDocument/2006/relationships/image" Target="../media/image767.png"/><Relationship Id="rId61" Type="http://schemas.openxmlformats.org/officeDocument/2006/relationships/image" Target="../media/image61.jpeg"/><Relationship Id="rId199" Type="http://schemas.openxmlformats.org/officeDocument/2006/relationships/image" Target="../media/image199.png"/><Relationship Id="rId571" Type="http://schemas.openxmlformats.org/officeDocument/2006/relationships/image" Target="../media/image571.png"/><Relationship Id="rId627" Type="http://schemas.openxmlformats.org/officeDocument/2006/relationships/image" Target="../media/image627.png"/><Relationship Id="rId669" Type="http://schemas.openxmlformats.org/officeDocument/2006/relationships/image" Target="../media/image669.png"/><Relationship Id="rId834" Type="http://schemas.openxmlformats.org/officeDocument/2006/relationships/image" Target="../media/image834.png"/><Relationship Id="rId876" Type="http://schemas.openxmlformats.org/officeDocument/2006/relationships/image" Target="../media/image876.png"/><Relationship Id="rId19" Type="http://schemas.openxmlformats.org/officeDocument/2006/relationships/image" Target="../media/image19.jpeg"/><Relationship Id="rId224" Type="http://schemas.openxmlformats.org/officeDocument/2006/relationships/image" Target="../media/image224.png"/><Relationship Id="rId266" Type="http://schemas.openxmlformats.org/officeDocument/2006/relationships/image" Target="../media/image266.png"/><Relationship Id="rId431" Type="http://schemas.openxmlformats.org/officeDocument/2006/relationships/image" Target="../media/image431.png"/><Relationship Id="rId473" Type="http://schemas.openxmlformats.org/officeDocument/2006/relationships/image" Target="../media/image473.png"/><Relationship Id="rId529" Type="http://schemas.openxmlformats.org/officeDocument/2006/relationships/image" Target="../media/image529.jpeg"/><Relationship Id="rId680" Type="http://schemas.openxmlformats.org/officeDocument/2006/relationships/image" Target="../media/image680.png"/><Relationship Id="rId736" Type="http://schemas.openxmlformats.org/officeDocument/2006/relationships/image" Target="../media/image736.png"/><Relationship Id="rId30" Type="http://schemas.openxmlformats.org/officeDocument/2006/relationships/image" Target="../media/image30.jpeg"/><Relationship Id="rId126" Type="http://schemas.openxmlformats.org/officeDocument/2006/relationships/image" Target="../media/image126.png"/><Relationship Id="rId168" Type="http://schemas.openxmlformats.org/officeDocument/2006/relationships/image" Target="../media/image168.png"/><Relationship Id="rId333" Type="http://schemas.openxmlformats.org/officeDocument/2006/relationships/image" Target="../media/image333.jpeg"/><Relationship Id="rId540" Type="http://schemas.openxmlformats.org/officeDocument/2006/relationships/image" Target="../media/image540.png"/><Relationship Id="rId778" Type="http://schemas.openxmlformats.org/officeDocument/2006/relationships/image" Target="../media/image778.png"/><Relationship Id="rId72" Type="http://schemas.openxmlformats.org/officeDocument/2006/relationships/image" Target="../media/image72.png"/><Relationship Id="rId375" Type="http://schemas.openxmlformats.org/officeDocument/2006/relationships/image" Target="../media/image375.png"/><Relationship Id="rId582" Type="http://schemas.openxmlformats.org/officeDocument/2006/relationships/image" Target="../media/image582.png"/><Relationship Id="rId638" Type="http://schemas.openxmlformats.org/officeDocument/2006/relationships/image" Target="../media/image638.png"/><Relationship Id="rId803" Type="http://schemas.openxmlformats.org/officeDocument/2006/relationships/image" Target="../media/image803.png"/><Relationship Id="rId845" Type="http://schemas.openxmlformats.org/officeDocument/2006/relationships/image" Target="../media/image845.png"/><Relationship Id="rId3" Type="http://schemas.openxmlformats.org/officeDocument/2006/relationships/image" Target="../media/image3.png"/><Relationship Id="rId235" Type="http://schemas.openxmlformats.org/officeDocument/2006/relationships/image" Target="../media/image235.png"/><Relationship Id="rId277" Type="http://schemas.openxmlformats.org/officeDocument/2006/relationships/image" Target="../media/image277.png"/><Relationship Id="rId400" Type="http://schemas.openxmlformats.org/officeDocument/2006/relationships/image" Target="../media/image400.png"/><Relationship Id="rId442" Type="http://schemas.openxmlformats.org/officeDocument/2006/relationships/image" Target="../media/image442.png"/><Relationship Id="rId484" Type="http://schemas.openxmlformats.org/officeDocument/2006/relationships/image" Target="../media/image484.jpeg"/><Relationship Id="rId705" Type="http://schemas.openxmlformats.org/officeDocument/2006/relationships/image" Target="../media/image705.png"/><Relationship Id="rId887" Type="http://schemas.openxmlformats.org/officeDocument/2006/relationships/image" Target="../media/image887.png"/><Relationship Id="rId137" Type="http://schemas.openxmlformats.org/officeDocument/2006/relationships/image" Target="../media/image137.png"/><Relationship Id="rId302" Type="http://schemas.openxmlformats.org/officeDocument/2006/relationships/image" Target="../media/image302.png"/><Relationship Id="rId344" Type="http://schemas.openxmlformats.org/officeDocument/2006/relationships/image" Target="../media/image344.png"/><Relationship Id="rId691" Type="http://schemas.openxmlformats.org/officeDocument/2006/relationships/image" Target="../media/image691.png"/><Relationship Id="rId747" Type="http://schemas.openxmlformats.org/officeDocument/2006/relationships/image" Target="../media/image747.png"/><Relationship Id="rId789" Type="http://schemas.openxmlformats.org/officeDocument/2006/relationships/image" Target="../media/image789.pn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png"/><Relationship Id="rId386" Type="http://schemas.openxmlformats.org/officeDocument/2006/relationships/image" Target="../media/image386.png"/><Relationship Id="rId551" Type="http://schemas.openxmlformats.org/officeDocument/2006/relationships/image" Target="../media/image551.jpeg"/><Relationship Id="rId593" Type="http://schemas.openxmlformats.org/officeDocument/2006/relationships/image" Target="../media/image593.png"/><Relationship Id="rId607" Type="http://schemas.openxmlformats.org/officeDocument/2006/relationships/image" Target="../media/image607.png"/><Relationship Id="rId649" Type="http://schemas.openxmlformats.org/officeDocument/2006/relationships/image" Target="../media/image649.png"/><Relationship Id="rId814" Type="http://schemas.openxmlformats.org/officeDocument/2006/relationships/image" Target="../media/image814.png"/><Relationship Id="rId856" Type="http://schemas.openxmlformats.org/officeDocument/2006/relationships/image" Target="../media/image856.png"/><Relationship Id="rId190" Type="http://schemas.openxmlformats.org/officeDocument/2006/relationships/image" Target="../media/image190.png"/><Relationship Id="rId204" Type="http://schemas.openxmlformats.org/officeDocument/2006/relationships/image" Target="../media/image204.png"/><Relationship Id="rId246" Type="http://schemas.openxmlformats.org/officeDocument/2006/relationships/image" Target="../media/image246.png"/><Relationship Id="rId288" Type="http://schemas.openxmlformats.org/officeDocument/2006/relationships/image" Target="../media/image288.png"/><Relationship Id="rId411" Type="http://schemas.openxmlformats.org/officeDocument/2006/relationships/image" Target="../media/image411.png"/><Relationship Id="rId453" Type="http://schemas.openxmlformats.org/officeDocument/2006/relationships/image" Target="../media/image453.png"/><Relationship Id="rId509" Type="http://schemas.openxmlformats.org/officeDocument/2006/relationships/image" Target="../media/image509.png"/><Relationship Id="rId660" Type="http://schemas.openxmlformats.org/officeDocument/2006/relationships/image" Target="../media/image660.png"/><Relationship Id="rId106" Type="http://schemas.openxmlformats.org/officeDocument/2006/relationships/image" Target="../media/image106.png"/><Relationship Id="rId313" Type="http://schemas.openxmlformats.org/officeDocument/2006/relationships/image" Target="../media/image313.png"/><Relationship Id="rId495" Type="http://schemas.openxmlformats.org/officeDocument/2006/relationships/image" Target="../media/image495.png"/><Relationship Id="rId716" Type="http://schemas.openxmlformats.org/officeDocument/2006/relationships/image" Target="../media/image716.png"/><Relationship Id="rId758" Type="http://schemas.openxmlformats.org/officeDocument/2006/relationships/image" Target="../media/image758.pn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jpeg"/><Relationship Id="rId148" Type="http://schemas.openxmlformats.org/officeDocument/2006/relationships/image" Target="../media/image148.png"/><Relationship Id="rId355" Type="http://schemas.openxmlformats.org/officeDocument/2006/relationships/image" Target="../media/image355.png"/><Relationship Id="rId397" Type="http://schemas.openxmlformats.org/officeDocument/2006/relationships/image" Target="../media/image397.png"/><Relationship Id="rId520" Type="http://schemas.openxmlformats.org/officeDocument/2006/relationships/image" Target="../media/image520.jpeg"/><Relationship Id="rId562" Type="http://schemas.openxmlformats.org/officeDocument/2006/relationships/image" Target="../media/image562.png"/><Relationship Id="rId618" Type="http://schemas.openxmlformats.org/officeDocument/2006/relationships/image" Target="../media/image618.png"/><Relationship Id="rId825" Type="http://schemas.openxmlformats.org/officeDocument/2006/relationships/image" Target="../media/image825.png"/><Relationship Id="rId215" Type="http://schemas.openxmlformats.org/officeDocument/2006/relationships/image" Target="../media/image215.png"/><Relationship Id="rId257" Type="http://schemas.openxmlformats.org/officeDocument/2006/relationships/image" Target="../media/image257.png"/><Relationship Id="rId422" Type="http://schemas.openxmlformats.org/officeDocument/2006/relationships/image" Target="../media/image422.png"/><Relationship Id="rId464" Type="http://schemas.openxmlformats.org/officeDocument/2006/relationships/image" Target="../media/image464.png"/><Relationship Id="rId867" Type="http://schemas.openxmlformats.org/officeDocument/2006/relationships/image" Target="../media/image867.png"/><Relationship Id="rId299" Type="http://schemas.openxmlformats.org/officeDocument/2006/relationships/image" Target="../media/image299.png"/><Relationship Id="rId727" Type="http://schemas.openxmlformats.org/officeDocument/2006/relationships/image" Target="../media/image727.png"/><Relationship Id="rId63" Type="http://schemas.openxmlformats.org/officeDocument/2006/relationships/image" Target="../media/image63.jpeg"/><Relationship Id="rId159" Type="http://schemas.openxmlformats.org/officeDocument/2006/relationships/image" Target="../media/image159.png"/><Relationship Id="rId366" Type="http://schemas.openxmlformats.org/officeDocument/2006/relationships/image" Target="../media/image366.jpeg"/><Relationship Id="rId573" Type="http://schemas.openxmlformats.org/officeDocument/2006/relationships/image" Target="../media/image573.png"/><Relationship Id="rId780" Type="http://schemas.openxmlformats.org/officeDocument/2006/relationships/image" Target="../media/image780.png"/><Relationship Id="rId226" Type="http://schemas.openxmlformats.org/officeDocument/2006/relationships/image" Target="../media/image226.png"/><Relationship Id="rId433" Type="http://schemas.openxmlformats.org/officeDocument/2006/relationships/image" Target="../media/image433.png"/><Relationship Id="rId878" Type="http://schemas.openxmlformats.org/officeDocument/2006/relationships/image" Target="../media/image878.png"/><Relationship Id="rId640" Type="http://schemas.openxmlformats.org/officeDocument/2006/relationships/image" Target="../media/image640.png"/><Relationship Id="rId738" Type="http://schemas.openxmlformats.org/officeDocument/2006/relationships/image" Target="../media/image738.png"/><Relationship Id="rId74" Type="http://schemas.openxmlformats.org/officeDocument/2006/relationships/image" Target="../media/image74.png"/><Relationship Id="rId377" Type="http://schemas.openxmlformats.org/officeDocument/2006/relationships/image" Target="../media/image377.png"/><Relationship Id="rId500" Type="http://schemas.openxmlformats.org/officeDocument/2006/relationships/image" Target="../media/image500.png"/><Relationship Id="rId584" Type="http://schemas.openxmlformats.org/officeDocument/2006/relationships/image" Target="../media/image584.jpeg"/><Relationship Id="rId805" Type="http://schemas.openxmlformats.org/officeDocument/2006/relationships/image" Target="../media/image805.png"/><Relationship Id="rId5" Type="http://schemas.openxmlformats.org/officeDocument/2006/relationships/image" Target="../media/image5.png"/><Relationship Id="rId237" Type="http://schemas.openxmlformats.org/officeDocument/2006/relationships/image" Target="../media/image237.png"/><Relationship Id="rId791" Type="http://schemas.openxmlformats.org/officeDocument/2006/relationships/image" Target="../media/image791.png"/><Relationship Id="rId889" Type="http://schemas.openxmlformats.org/officeDocument/2006/relationships/image" Target="../media/image889.png"/><Relationship Id="rId444" Type="http://schemas.openxmlformats.org/officeDocument/2006/relationships/image" Target="../media/image444.png"/><Relationship Id="rId651" Type="http://schemas.openxmlformats.org/officeDocument/2006/relationships/image" Target="../media/image651.png"/><Relationship Id="rId749" Type="http://schemas.openxmlformats.org/officeDocument/2006/relationships/image" Target="../media/image749.png"/><Relationship Id="rId290" Type="http://schemas.openxmlformats.org/officeDocument/2006/relationships/image" Target="../media/image290.png"/><Relationship Id="rId304" Type="http://schemas.openxmlformats.org/officeDocument/2006/relationships/image" Target="../media/image304.png"/><Relationship Id="rId388" Type="http://schemas.openxmlformats.org/officeDocument/2006/relationships/image" Target="../media/image388.png"/><Relationship Id="rId511" Type="http://schemas.openxmlformats.org/officeDocument/2006/relationships/image" Target="../media/image511.png"/><Relationship Id="rId609" Type="http://schemas.openxmlformats.org/officeDocument/2006/relationships/image" Target="../media/image609.png"/><Relationship Id="rId85" Type="http://schemas.openxmlformats.org/officeDocument/2006/relationships/image" Target="../media/image85.jpeg"/><Relationship Id="rId150" Type="http://schemas.openxmlformats.org/officeDocument/2006/relationships/image" Target="../media/image150.png"/><Relationship Id="rId595" Type="http://schemas.openxmlformats.org/officeDocument/2006/relationships/image" Target="../media/image595.png"/><Relationship Id="rId816" Type="http://schemas.openxmlformats.org/officeDocument/2006/relationships/image" Target="../media/image816.png"/><Relationship Id="rId248" Type="http://schemas.openxmlformats.org/officeDocument/2006/relationships/image" Target="../media/image248.png"/><Relationship Id="rId455" Type="http://schemas.openxmlformats.org/officeDocument/2006/relationships/image" Target="../media/image455.png"/><Relationship Id="rId662" Type="http://schemas.openxmlformats.org/officeDocument/2006/relationships/image" Target="../media/image662.pn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png"/><Relationship Id="rId522" Type="http://schemas.openxmlformats.org/officeDocument/2006/relationships/image" Target="../media/image522.png"/><Relationship Id="rId96" Type="http://schemas.openxmlformats.org/officeDocument/2006/relationships/image" Target="../media/image96.png"/><Relationship Id="rId161" Type="http://schemas.openxmlformats.org/officeDocument/2006/relationships/image" Target="../media/image161.png"/><Relationship Id="rId399" Type="http://schemas.openxmlformats.org/officeDocument/2006/relationships/image" Target="../media/image399.png"/><Relationship Id="rId827" Type="http://schemas.openxmlformats.org/officeDocument/2006/relationships/image" Target="../media/image827.png"/><Relationship Id="rId259" Type="http://schemas.openxmlformats.org/officeDocument/2006/relationships/image" Target="../media/image259.png"/><Relationship Id="rId466" Type="http://schemas.openxmlformats.org/officeDocument/2006/relationships/image" Target="../media/image466.png"/><Relationship Id="rId673" Type="http://schemas.openxmlformats.org/officeDocument/2006/relationships/image" Target="../media/image673.png"/><Relationship Id="rId880" Type="http://schemas.openxmlformats.org/officeDocument/2006/relationships/image" Target="../media/image880.pn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png"/><Relationship Id="rId740" Type="http://schemas.openxmlformats.org/officeDocument/2006/relationships/image" Target="../media/image740.png"/><Relationship Id="rId838" Type="http://schemas.openxmlformats.org/officeDocument/2006/relationships/image" Target="../media/image838.png"/><Relationship Id="rId172" Type="http://schemas.openxmlformats.org/officeDocument/2006/relationships/image" Target="../media/image172.png"/><Relationship Id="rId477" Type="http://schemas.openxmlformats.org/officeDocument/2006/relationships/image" Target="../media/image477.png"/><Relationship Id="rId600" Type="http://schemas.openxmlformats.org/officeDocument/2006/relationships/image" Target="../media/image600.png"/><Relationship Id="rId684" Type="http://schemas.openxmlformats.org/officeDocument/2006/relationships/image" Target="../media/image684.png"/><Relationship Id="rId337" Type="http://schemas.openxmlformats.org/officeDocument/2006/relationships/image" Target="../media/image337.png"/><Relationship Id="rId891" Type="http://schemas.openxmlformats.org/officeDocument/2006/relationships/image" Target="../media/image891.png"/><Relationship Id="rId34" Type="http://schemas.openxmlformats.org/officeDocument/2006/relationships/image" Target="../media/image34.jpeg"/><Relationship Id="rId544" Type="http://schemas.openxmlformats.org/officeDocument/2006/relationships/image" Target="../media/image544.png"/><Relationship Id="rId751" Type="http://schemas.openxmlformats.org/officeDocument/2006/relationships/image" Target="../media/image751.png"/><Relationship Id="rId849" Type="http://schemas.openxmlformats.org/officeDocument/2006/relationships/image" Target="../media/image849.png"/><Relationship Id="rId183" Type="http://schemas.openxmlformats.org/officeDocument/2006/relationships/image" Target="../media/image183.png"/><Relationship Id="rId390" Type="http://schemas.openxmlformats.org/officeDocument/2006/relationships/image" Target="../media/image390.png"/><Relationship Id="rId404" Type="http://schemas.openxmlformats.org/officeDocument/2006/relationships/image" Target="../media/image404.png"/><Relationship Id="rId611" Type="http://schemas.openxmlformats.org/officeDocument/2006/relationships/image" Target="../media/image611.png"/><Relationship Id="rId250" Type="http://schemas.openxmlformats.org/officeDocument/2006/relationships/image" Target="../media/image250.png"/><Relationship Id="rId488" Type="http://schemas.openxmlformats.org/officeDocument/2006/relationships/image" Target="../media/image488.png"/><Relationship Id="rId695" Type="http://schemas.openxmlformats.org/officeDocument/2006/relationships/image" Target="../media/image695.png"/><Relationship Id="rId709" Type="http://schemas.openxmlformats.org/officeDocument/2006/relationships/image" Target="../media/image709.png"/><Relationship Id="rId45" Type="http://schemas.openxmlformats.org/officeDocument/2006/relationships/image" Target="../media/image45.png"/><Relationship Id="rId110" Type="http://schemas.openxmlformats.org/officeDocument/2006/relationships/image" Target="../media/image110.jpeg"/><Relationship Id="rId348" Type="http://schemas.openxmlformats.org/officeDocument/2006/relationships/image" Target="../media/image348.png"/><Relationship Id="rId555" Type="http://schemas.openxmlformats.org/officeDocument/2006/relationships/image" Target="../media/image555.png"/><Relationship Id="rId762" Type="http://schemas.openxmlformats.org/officeDocument/2006/relationships/image" Target="../media/image762.png"/><Relationship Id="rId194" Type="http://schemas.openxmlformats.org/officeDocument/2006/relationships/image" Target="../media/image194.png"/><Relationship Id="rId208" Type="http://schemas.openxmlformats.org/officeDocument/2006/relationships/image" Target="../media/image208.png"/><Relationship Id="rId415" Type="http://schemas.openxmlformats.org/officeDocument/2006/relationships/image" Target="../media/image415.png"/><Relationship Id="rId622" Type="http://schemas.openxmlformats.org/officeDocument/2006/relationships/image" Target="../media/image622.png"/><Relationship Id="rId261" Type="http://schemas.openxmlformats.org/officeDocument/2006/relationships/image" Target="../media/image261.png"/><Relationship Id="rId499" Type="http://schemas.openxmlformats.org/officeDocument/2006/relationships/image" Target="../media/image499.png"/><Relationship Id="rId56" Type="http://schemas.openxmlformats.org/officeDocument/2006/relationships/image" Target="../media/image56.jpeg"/><Relationship Id="rId359" Type="http://schemas.openxmlformats.org/officeDocument/2006/relationships/image" Target="../media/image359.png"/><Relationship Id="rId566" Type="http://schemas.openxmlformats.org/officeDocument/2006/relationships/image" Target="../media/image566.png"/><Relationship Id="rId773" Type="http://schemas.openxmlformats.org/officeDocument/2006/relationships/image" Target="../media/image773.png"/><Relationship Id="rId121" Type="http://schemas.openxmlformats.org/officeDocument/2006/relationships/image" Target="../media/image121.png"/><Relationship Id="rId219" Type="http://schemas.openxmlformats.org/officeDocument/2006/relationships/image" Target="../media/image219.png"/><Relationship Id="rId426" Type="http://schemas.openxmlformats.org/officeDocument/2006/relationships/image" Target="../media/image426.png"/><Relationship Id="rId633" Type="http://schemas.openxmlformats.org/officeDocument/2006/relationships/image" Target="../media/image633.png"/><Relationship Id="rId840" Type="http://schemas.openxmlformats.org/officeDocument/2006/relationships/image" Target="../media/image840.png"/><Relationship Id="rId67" Type="http://schemas.openxmlformats.org/officeDocument/2006/relationships/image" Target="../media/image67.jpeg"/><Relationship Id="rId272" Type="http://schemas.openxmlformats.org/officeDocument/2006/relationships/image" Target="../media/image272.png"/><Relationship Id="rId577" Type="http://schemas.openxmlformats.org/officeDocument/2006/relationships/image" Target="../media/image577.png"/><Relationship Id="rId700" Type="http://schemas.openxmlformats.org/officeDocument/2006/relationships/image" Target="../media/image700.png"/><Relationship Id="rId132" Type="http://schemas.openxmlformats.org/officeDocument/2006/relationships/image" Target="../media/image132.png"/><Relationship Id="rId784" Type="http://schemas.openxmlformats.org/officeDocument/2006/relationships/image" Target="../media/image784.png"/><Relationship Id="rId437" Type="http://schemas.openxmlformats.org/officeDocument/2006/relationships/image" Target="../media/image437.png"/><Relationship Id="rId644" Type="http://schemas.openxmlformats.org/officeDocument/2006/relationships/image" Target="../media/image644.png"/><Relationship Id="rId851" Type="http://schemas.openxmlformats.org/officeDocument/2006/relationships/image" Target="../media/image851.png"/><Relationship Id="rId283" Type="http://schemas.openxmlformats.org/officeDocument/2006/relationships/image" Target="../media/image283.png"/><Relationship Id="rId490" Type="http://schemas.openxmlformats.org/officeDocument/2006/relationships/image" Target="../media/image490.png"/><Relationship Id="rId504" Type="http://schemas.openxmlformats.org/officeDocument/2006/relationships/image" Target="../media/image504.png"/><Relationship Id="rId711" Type="http://schemas.openxmlformats.org/officeDocument/2006/relationships/image" Target="../media/image711.png"/><Relationship Id="rId78" Type="http://schemas.openxmlformats.org/officeDocument/2006/relationships/image" Target="../media/image78.png"/><Relationship Id="rId143" Type="http://schemas.openxmlformats.org/officeDocument/2006/relationships/image" Target="../media/image143.png"/><Relationship Id="rId350" Type="http://schemas.openxmlformats.org/officeDocument/2006/relationships/image" Target="../media/image350.png"/><Relationship Id="rId588" Type="http://schemas.openxmlformats.org/officeDocument/2006/relationships/image" Target="../media/image588.png"/><Relationship Id="rId795" Type="http://schemas.openxmlformats.org/officeDocument/2006/relationships/image" Target="../media/image795.png"/><Relationship Id="rId809" Type="http://schemas.openxmlformats.org/officeDocument/2006/relationships/image" Target="../media/image809.png"/><Relationship Id="rId9" Type="http://schemas.openxmlformats.org/officeDocument/2006/relationships/image" Target="../media/image9.jpeg"/><Relationship Id="rId210" Type="http://schemas.openxmlformats.org/officeDocument/2006/relationships/image" Target="../media/image210.png"/><Relationship Id="rId448" Type="http://schemas.openxmlformats.org/officeDocument/2006/relationships/image" Target="../media/image448.png"/><Relationship Id="rId655" Type="http://schemas.openxmlformats.org/officeDocument/2006/relationships/image" Target="../media/image655.png"/><Relationship Id="rId862" Type="http://schemas.openxmlformats.org/officeDocument/2006/relationships/image" Target="../media/image862.png"/><Relationship Id="rId294" Type="http://schemas.openxmlformats.org/officeDocument/2006/relationships/image" Target="../media/image294.png"/><Relationship Id="rId308" Type="http://schemas.openxmlformats.org/officeDocument/2006/relationships/image" Target="../media/image308.png"/><Relationship Id="rId515" Type="http://schemas.openxmlformats.org/officeDocument/2006/relationships/image" Target="../media/image515.png"/><Relationship Id="rId722" Type="http://schemas.openxmlformats.org/officeDocument/2006/relationships/image" Target="../media/image722.png"/><Relationship Id="rId89" Type="http://schemas.openxmlformats.org/officeDocument/2006/relationships/image" Target="../media/image89.jpeg"/><Relationship Id="rId154" Type="http://schemas.openxmlformats.org/officeDocument/2006/relationships/image" Target="../media/image154.png"/><Relationship Id="rId361" Type="http://schemas.openxmlformats.org/officeDocument/2006/relationships/image" Target="../media/image361.png"/><Relationship Id="rId599" Type="http://schemas.openxmlformats.org/officeDocument/2006/relationships/image" Target="../media/image599.png"/><Relationship Id="rId459" Type="http://schemas.openxmlformats.org/officeDocument/2006/relationships/image" Target="../media/image459.png"/><Relationship Id="rId666" Type="http://schemas.openxmlformats.org/officeDocument/2006/relationships/image" Target="../media/image666.png"/><Relationship Id="rId873" Type="http://schemas.openxmlformats.org/officeDocument/2006/relationships/image" Target="../media/image873.png"/><Relationship Id="rId16" Type="http://schemas.openxmlformats.org/officeDocument/2006/relationships/image" Target="../media/image16.png"/><Relationship Id="rId221" Type="http://schemas.openxmlformats.org/officeDocument/2006/relationships/image" Target="../media/image221.png"/><Relationship Id="rId319" Type="http://schemas.openxmlformats.org/officeDocument/2006/relationships/image" Target="../media/image319.png"/><Relationship Id="rId526" Type="http://schemas.openxmlformats.org/officeDocument/2006/relationships/image" Target="../media/image526.jpeg"/><Relationship Id="rId733" Type="http://schemas.openxmlformats.org/officeDocument/2006/relationships/image" Target="../media/image733.png"/><Relationship Id="rId165" Type="http://schemas.openxmlformats.org/officeDocument/2006/relationships/image" Target="../media/image165.png"/><Relationship Id="rId372" Type="http://schemas.openxmlformats.org/officeDocument/2006/relationships/image" Target="../media/image372.png"/><Relationship Id="rId677" Type="http://schemas.openxmlformats.org/officeDocument/2006/relationships/image" Target="../media/image677.png"/><Relationship Id="rId800" Type="http://schemas.openxmlformats.org/officeDocument/2006/relationships/image" Target="../media/image800.png"/><Relationship Id="rId232" Type="http://schemas.openxmlformats.org/officeDocument/2006/relationships/image" Target="../media/image232.png"/><Relationship Id="rId884" Type="http://schemas.openxmlformats.org/officeDocument/2006/relationships/image" Target="../media/image884.png"/><Relationship Id="rId27" Type="http://schemas.openxmlformats.org/officeDocument/2006/relationships/image" Target="../media/image27.jpeg"/><Relationship Id="rId537" Type="http://schemas.openxmlformats.org/officeDocument/2006/relationships/image" Target="../media/image537.png"/><Relationship Id="rId744" Type="http://schemas.openxmlformats.org/officeDocument/2006/relationships/image" Target="../media/image744.png"/><Relationship Id="rId80" Type="http://schemas.openxmlformats.org/officeDocument/2006/relationships/image" Target="../media/image80.jpeg"/><Relationship Id="rId176" Type="http://schemas.openxmlformats.org/officeDocument/2006/relationships/image" Target="../media/image176.png"/><Relationship Id="rId383" Type="http://schemas.openxmlformats.org/officeDocument/2006/relationships/image" Target="../media/image383.png"/><Relationship Id="rId590" Type="http://schemas.openxmlformats.org/officeDocument/2006/relationships/image" Target="../media/image590.png"/><Relationship Id="rId604" Type="http://schemas.openxmlformats.org/officeDocument/2006/relationships/image" Target="../media/image604.png"/><Relationship Id="rId811" Type="http://schemas.openxmlformats.org/officeDocument/2006/relationships/image" Target="../media/image811.png"/><Relationship Id="rId243" Type="http://schemas.openxmlformats.org/officeDocument/2006/relationships/image" Target="../media/image243.png"/><Relationship Id="rId450" Type="http://schemas.openxmlformats.org/officeDocument/2006/relationships/image" Target="../media/image450.png"/><Relationship Id="rId688" Type="http://schemas.openxmlformats.org/officeDocument/2006/relationships/image" Target="../media/image688.pn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png"/><Relationship Id="rId548" Type="http://schemas.openxmlformats.org/officeDocument/2006/relationships/image" Target="../media/image548.png"/><Relationship Id="rId755" Type="http://schemas.openxmlformats.org/officeDocument/2006/relationships/image" Target="../media/image755.png"/><Relationship Id="rId91" Type="http://schemas.openxmlformats.org/officeDocument/2006/relationships/image" Target="../media/image91.jpeg"/><Relationship Id="rId187" Type="http://schemas.openxmlformats.org/officeDocument/2006/relationships/image" Target="../media/image187.png"/><Relationship Id="rId394" Type="http://schemas.openxmlformats.org/officeDocument/2006/relationships/image" Target="../media/image394.png"/><Relationship Id="rId408" Type="http://schemas.openxmlformats.org/officeDocument/2006/relationships/image" Target="../media/image408.png"/><Relationship Id="rId615" Type="http://schemas.openxmlformats.org/officeDocument/2006/relationships/image" Target="../media/image615.png"/><Relationship Id="rId822" Type="http://schemas.openxmlformats.org/officeDocument/2006/relationships/image" Target="../media/image822.png"/><Relationship Id="rId254" Type="http://schemas.openxmlformats.org/officeDocument/2006/relationships/image" Target="../media/image254.png"/><Relationship Id="rId699" Type="http://schemas.openxmlformats.org/officeDocument/2006/relationships/image" Target="../media/image699.pn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461" Type="http://schemas.openxmlformats.org/officeDocument/2006/relationships/image" Target="../media/image461.png"/><Relationship Id="rId559" Type="http://schemas.openxmlformats.org/officeDocument/2006/relationships/image" Target="../media/image559.png"/><Relationship Id="rId766" Type="http://schemas.openxmlformats.org/officeDocument/2006/relationships/image" Target="../media/image766.png"/><Relationship Id="rId198" Type="http://schemas.openxmlformats.org/officeDocument/2006/relationships/image" Target="../media/image198.png"/><Relationship Id="rId321" Type="http://schemas.openxmlformats.org/officeDocument/2006/relationships/image" Target="../media/image321.png"/><Relationship Id="rId419" Type="http://schemas.openxmlformats.org/officeDocument/2006/relationships/image" Target="../media/image419.png"/><Relationship Id="rId626" Type="http://schemas.openxmlformats.org/officeDocument/2006/relationships/image" Target="../media/image626.png"/><Relationship Id="rId833" Type="http://schemas.openxmlformats.org/officeDocument/2006/relationships/image" Target="../media/image833.png"/><Relationship Id="rId265" Type="http://schemas.openxmlformats.org/officeDocument/2006/relationships/image" Target="../media/image265.png"/><Relationship Id="rId472" Type="http://schemas.openxmlformats.org/officeDocument/2006/relationships/image" Target="../media/image472.png"/><Relationship Id="rId125" Type="http://schemas.openxmlformats.org/officeDocument/2006/relationships/image" Target="../media/image125.png"/><Relationship Id="rId332" Type="http://schemas.openxmlformats.org/officeDocument/2006/relationships/image" Target="../media/image332.jpeg"/><Relationship Id="rId777" Type="http://schemas.openxmlformats.org/officeDocument/2006/relationships/image" Target="../media/image777.png"/><Relationship Id="rId637" Type="http://schemas.openxmlformats.org/officeDocument/2006/relationships/image" Target="../media/image637.png"/><Relationship Id="rId844" Type="http://schemas.openxmlformats.org/officeDocument/2006/relationships/image" Target="../media/image844.png"/><Relationship Id="rId276" Type="http://schemas.openxmlformats.org/officeDocument/2006/relationships/image" Target="../media/image276.png"/><Relationship Id="rId483" Type="http://schemas.openxmlformats.org/officeDocument/2006/relationships/image" Target="../media/image483.jpeg"/><Relationship Id="rId690" Type="http://schemas.openxmlformats.org/officeDocument/2006/relationships/image" Target="../media/image690.png"/><Relationship Id="rId704" Type="http://schemas.openxmlformats.org/officeDocument/2006/relationships/image" Target="../media/image704.png"/><Relationship Id="rId40" Type="http://schemas.openxmlformats.org/officeDocument/2006/relationships/image" Target="../media/image40.jpeg"/><Relationship Id="rId136" Type="http://schemas.openxmlformats.org/officeDocument/2006/relationships/image" Target="../media/image136.png"/><Relationship Id="rId343" Type="http://schemas.openxmlformats.org/officeDocument/2006/relationships/image" Target="../media/image343.png"/><Relationship Id="rId550" Type="http://schemas.openxmlformats.org/officeDocument/2006/relationships/image" Target="../media/image550.png"/><Relationship Id="rId788" Type="http://schemas.openxmlformats.org/officeDocument/2006/relationships/image" Target="../media/image788.png"/><Relationship Id="rId203" Type="http://schemas.openxmlformats.org/officeDocument/2006/relationships/image" Target="../media/image203.png"/><Relationship Id="rId648" Type="http://schemas.openxmlformats.org/officeDocument/2006/relationships/image" Target="../media/image648.png"/><Relationship Id="rId855" Type="http://schemas.openxmlformats.org/officeDocument/2006/relationships/image" Target="../media/image855.png"/><Relationship Id="rId287" Type="http://schemas.openxmlformats.org/officeDocument/2006/relationships/image" Target="../media/image287.jpeg"/><Relationship Id="rId410" Type="http://schemas.openxmlformats.org/officeDocument/2006/relationships/image" Target="../media/image410.png"/><Relationship Id="rId494" Type="http://schemas.openxmlformats.org/officeDocument/2006/relationships/image" Target="../media/image494.png"/><Relationship Id="rId508" Type="http://schemas.openxmlformats.org/officeDocument/2006/relationships/image" Target="../media/image508.png"/><Relationship Id="rId715" Type="http://schemas.openxmlformats.org/officeDocument/2006/relationships/image" Target="../media/image715.png"/><Relationship Id="rId147" Type="http://schemas.openxmlformats.org/officeDocument/2006/relationships/image" Target="../media/image147.png"/><Relationship Id="rId354" Type="http://schemas.openxmlformats.org/officeDocument/2006/relationships/image" Target="../media/image354.png"/><Relationship Id="rId799" Type="http://schemas.openxmlformats.org/officeDocument/2006/relationships/image" Target="../media/image799.png"/><Relationship Id="rId51" Type="http://schemas.openxmlformats.org/officeDocument/2006/relationships/image" Target="../media/image51.jpeg"/><Relationship Id="rId561" Type="http://schemas.openxmlformats.org/officeDocument/2006/relationships/image" Target="../media/image561.png"/><Relationship Id="rId659" Type="http://schemas.openxmlformats.org/officeDocument/2006/relationships/image" Target="../media/image659.png"/><Relationship Id="rId866" Type="http://schemas.openxmlformats.org/officeDocument/2006/relationships/image" Target="../media/image866.png"/><Relationship Id="rId214" Type="http://schemas.openxmlformats.org/officeDocument/2006/relationships/image" Target="../media/image214.png"/><Relationship Id="rId298" Type="http://schemas.openxmlformats.org/officeDocument/2006/relationships/image" Target="../media/image298.png"/><Relationship Id="rId421" Type="http://schemas.openxmlformats.org/officeDocument/2006/relationships/image" Target="../media/image421.png"/><Relationship Id="rId519" Type="http://schemas.openxmlformats.org/officeDocument/2006/relationships/image" Target="../media/image519.png"/><Relationship Id="rId158" Type="http://schemas.openxmlformats.org/officeDocument/2006/relationships/image" Target="../media/image158.png"/><Relationship Id="rId726" Type="http://schemas.openxmlformats.org/officeDocument/2006/relationships/image" Target="../media/image726.png"/><Relationship Id="rId62" Type="http://schemas.openxmlformats.org/officeDocument/2006/relationships/image" Target="../media/image62.jpeg"/><Relationship Id="rId365" Type="http://schemas.openxmlformats.org/officeDocument/2006/relationships/image" Target="../media/image365.jpeg"/><Relationship Id="rId572" Type="http://schemas.openxmlformats.org/officeDocument/2006/relationships/image" Target="../media/image572.png"/><Relationship Id="rId225" Type="http://schemas.openxmlformats.org/officeDocument/2006/relationships/image" Target="../media/image225.png"/><Relationship Id="rId432" Type="http://schemas.openxmlformats.org/officeDocument/2006/relationships/image" Target="../media/image432.png"/><Relationship Id="rId877" Type="http://schemas.openxmlformats.org/officeDocument/2006/relationships/image" Target="../media/image877.png"/><Relationship Id="rId737" Type="http://schemas.openxmlformats.org/officeDocument/2006/relationships/image" Target="../media/image737.png"/><Relationship Id="rId73" Type="http://schemas.openxmlformats.org/officeDocument/2006/relationships/image" Target="../media/image73.jpeg"/><Relationship Id="rId169" Type="http://schemas.openxmlformats.org/officeDocument/2006/relationships/image" Target="../media/image169.png"/><Relationship Id="rId376" Type="http://schemas.openxmlformats.org/officeDocument/2006/relationships/image" Target="../media/image376.png"/><Relationship Id="rId583" Type="http://schemas.openxmlformats.org/officeDocument/2006/relationships/image" Target="../media/image583.png"/><Relationship Id="rId790" Type="http://schemas.openxmlformats.org/officeDocument/2006/relationships/image" Target="../media/image790.png"/><Relationship Id="rId804" Type="http://schemas.openxmlformats.org/officeDocument/2006/relationships/image" Target="../media/image804.png"/><Relationship Id="rId4" Type="http://schemas.openxmlformats.org/officeDocument/2006/relationships/image" Target="../media/image4.png"/><Relationship Id="rId236" Type="http://schemas.openxmlformats.org/officeDocument/2006/relationships/image" Target="../media/image236.png"/><Relationship Id="rId443" Type="http://schemas.openxmlformats.org/officeDocument/2006/relationships/image" Target="../media/image443.png"/><Relationship Id="rId650" Type="http://schemas.openxmlformats.org/officeDocument/2006/relationships/image" Target="../media/image650.png"/><Relationship Id="rId888" Type="http://schemas.openxmlformats.org/officeDocument/2006/relationships/image" Target="../media/image888.png"/><Relationship Id="rId303" Type="http://schemas.openxmlformats.org/officeDocument/2006/relationships/image" Target="../media/image303.png"/><Relationship Id="rId748" Type="http://schemas.openxmlformats.org/officeDocument/2006/relationships/image" Target="../media/image748.png"/><Relationship Id="rId84" Type="http://schemas.openxmlformats.org/officeDocument/2006/relationships/image" Target="../media/image84.jpeg"/><Relationship Id="rId387" Type="http://schemas.openxmlformats.org/officeDocument/2006/relationships/image" Target="../media/image387.png"/><Relationship Id="rId510" Type="http://schemas.openxmlformats.org/officeDocument/2006/relationships/image" Target="../media/image510.png"/><Relationship Id="rId594" Type="http://schemas.openxmlformats.org/officeDocument/2006/relationships/image" Target="../media/image594.png"/><Relationship Id="rId608" Type="http://schemas.openxmlformats.org/officeDocument/2006/relationships/image" Target="../media/image608.png"/><Relationship Id="rId815" Type="http://schemas.openxmlformats.org/officeDocument/2006/relationships/image" Target="../media/image815.png"/><Relationship Id="rId247" Type="http://schemas.openxmlformats.org/officeDocument/2006/relationships/image" Target="../media/image247.png"/><Relationship Id="rId107" Type="http://schemas.openxmlformats.org/officeDocument/2006/relationships/image" Target="../media/image107.jpeg"/><Relationship Id="rId454" Type="http://schemas.openxmlformats.org/officeDocument/2006/relationships/image" Target="../media/image454.png"/><Relationship Id="rId661" Type="http://schemas.openxmlformats.org/officeDocument/2006/relationships/image" Target="../media/image661.png"/><Relationship Id="rId759" Type="http://schemas.openxmlformats.org/officeDocument/2006/relationships/image" Target="../media/image759.png"/><Relationship Id="rId11" Type="http://schemas.openxmlformats.org/officeDocument/2006/relationships/image" Target="../media/image11.jpeg"/><Relationship Id="rId314" Type="http://schemas.openxmlformats.org/officeDocument/2006/relationships/image" Target="../media/image314.png"/><Relationship Id="rId398" Type="http://schemas.openxmlformats.org/officeDocument/2006/relationships/image" Target="../media/image398.png"/><Relationship Id="rId521" Type="http://schemas.openxmlformats.org/officeDocument/2006/relationships/image" Target="../media/image521.png"/><Relationship Id="rId619" Type="http://schemas.openxmlformats.org/officeDocument/2006/relationships/image" Target="../media/image619.png"/><Relationship Id="rId95" Type="http://schemas.openxmlformats.org/officeDocument/2006/relationships/image" Target="../media/image95.jpeg"/><Relationship Id="rId160" Type="http://schemas.openxmlformats.org/officeDocument/2006/relationships/image" Target="../media/image160.png"/><Relationship Id="rId826" Type="http://schemas.openxmlformats.org/officeDocument/2006/relationships/image" Target="../media/image826.png"/><Relationship Id="rId258" Type="http://schemas.openxmlformats.org/officeDocument/2006/relationships/image" Target="../media/image258.png"/><Relationship Id="rId465" Type="http://schemas.openxmlformats.org/officeDocument/2006/relationships/image" Target="../media/image465.png"/><Relationship Id="rId672" Type="http://schemas.openxmlformats.org/officeDocument/2006/relationships/image" Target="../media/image672.png"/><Relationship Id="rId22" Type="http://schemas.openxmlformats.org/officeDocument/2006/relationships/image" Target="../media/image22.png"/><Relationship Id="rId118" Type="http://schemas.openxmlformats.org/officeDocument/2006/relationships/image" Target="../media/image118.png"/><Relationship Id="rId325" Type="http://schemas.openxmlformats.org/officeDocument/2006/relationships/image" Target="../media/image325.jpeg"/><Relationship Id="rId532" Type="http://schemas.openxmlformats.org/officeDocument/2006/relationships/image" Target="../media/image532.jpeg"/><Relationship Id="rId171" Type="http://schemas.openxmlformats.org/officeDocument/2006/relationships/image" Target="../media/image171.png"/><Relationship Id="rId837" Type="http://schemas.openxmlformats.org/officeDocument/2006/relationships/image" Target="../media/image837.png"/><Relationship Id="rId269" Type="http://schemas.openxmlformats.org/officeDocument/2006/relationships/image" Target="../media/image269.png"/><Relationship Id="rId476" Type="http://schemas.openxmlformats.org/officeDocument/2006/relationships/image" Target="../media/image476.png"/><Relationship Id="rId683" Type="http://schemas.openxmlformats.org/officeDocument/2006/relationships/image" Target="../media/image683.png"/><Relationship Id="rId890" Type="http://schemas.openxmlformats.org/officeDocument/2006/relationships/image" Target="../media/image890.png"/><Relationship Id="rId33" Type="http://schemas.openxmlformats.org/officeDocument/2006/relationships/image" Target="../media/image33.jpeg"/><Relationship Id="rId129" Type="http://schemas.openxmlformats.org/officeDocument/2006/relationships/image" Target="../media/image129.png"/><Relationship Id="rId336" Type="http://schemas.openxmlformats.org/officeDocument/2006/relationships/image" Target="../media/image336.png"/><Relationship Id="rId543" Type="http://schemas.openxmlformats.org/officeDocument/2006/relationships/image" Target="../media/image543.png"/><Relationship Id="rId182" Type="http://schemas.openxmlformats.org/officeDocument/2006/relationships/image" Target="../media/image182.png"/><Relationship Id="rId403" Type="http://schemas.openxmlformats.org/officeDocument/2006/relationships/image" Target="../media/image403.png"/><Relationship Id="rId750" Type="http://schemas.openxmlformats.org/officeDocument/2006/relationships/image" Target="../media/image750.png"/><Relationship Id="rId848" Type="http://schemas.openxmlformats.org/officeDocument/2006/relationships/image" Target="../media/image848.png"/><Relationship Id="rId487" Type="http://schemas.openxmlformats.org/officeDocument/2006/relationships/image" Target="../media/image487.png"/><Relationship Id="rId610" Type="http://schemas.openxmlformats.org/officeDocument/2006/relationships/image" Target="../media/image610.png"/><Relationship Id="rId694" Type="http://schemas.openxmlformats.org/officeDocument/2006/relationships/image" Target="../media/image694.png"/><Relationship Id="rId708" Type="http://schemas.openxmlformats.org/officeDocument/2006/relationships/image" Target="../media/image708.png"/><Relationship Id="rId347" Type="http://schemas.openxmlformats.org/officeDocument/2006/relationships/image" Target="../media/image347.png"/><Relationship Id="rId44" Type="http://schemas.openxmlformats.org/officeDocument/2006/relationships/image" Target="../media/image44.jpeg"/><Relationship Id="rId554" Type="http://schemas.openxmlformats.org/officeDocument/2006/relationships/image" Target="../media/image554.png"/><Relationship Id="rId761" Type="http://schemas.openxmlformats.org/officeDocument/2006/relationships/image" Target="../media/image761.png"/><Relationship Id="rId859" Type="http://schemas.openxmlformats.org/officeDocument/2006/relationships/image" Target="../media/image859.png"/><Relationship Id="rId193" Type="http://schemas.openxmlformats.org/officeDocument/2006/relationships/image" Target="../media/image193.png"/><Relationship Id="rId207" Type="http://schemas.openxmlformats.org/officeDocument/2006/relationships/image" Target="../media/image207.png"/><Relationship Id="rId414" Type="http://schemas.openxmlformats.org/officeDocument/2006/relationships/image" Target="../media/image414.png"/><Relationship Id="rId498" Type="http://schemas.openxmlformats.org/officeDocument/2006/relationships/image" Target="../media/image498.png"/><Relationship Id="rId621" Type="http://schemas.openxmlformats.org/officeDocument/2006/relationships/image" Target="../media/image621.png"/><Relationship Id="rId260" Type="http://schemas.openxmlformats.org/officeDocument/2006/relationships/image" Target="../media/image260.png"/><Relationship Id="rId719" Type="http://schemas.openxmlformats.org/officeDocument/2006/relationships/image" Target="../media/image719.png"/><Relationship Id="rId55" Type="http://schemas.openxmlformats.org/officeDocument/2006/relationships/image" Target="../media/image55.png"/><Relationship Id="rId120" Type="http://schemas.openxmlformats.org/officeDocument/2006/relationships/image" Target="../media/image120.jpeg"/><Relationship Id="rId358" Type="http://schemas.openxmlformats.org/officeDocument/2006/relationships/image" Target="../media/image358.png"/><Relationship Id="rId565" Type="http://schemas.openxmlformats.org/officeDocument/2006/relationships/image" Target="../media/image565.png"/><Relationship Id="rId772" Type="http://schemas.openxmlformats.org/officeDocument/2006/relationships/image" Target="../media/image772.png"/><Relationship Id="rId218" Type="http://schemas.openxmlformats.org/officeDocument/2006/relationships/image" Target="../media/image218.png"/><Relationship Id="rId425" Type="http://schemas.openxmlformats.org/officeDocument/2006/relationships/image" Target="../media/image425.png"/><Relationship Id="rId632" Type="http://schemas.openxmlformats.org/officeDocument/2006/relationships/image" Target="../media/image632.png"/><Relationship Id="rId271" Type="http://schemas.openxmlformats.org/officeDocument/2006/relationships/image" Target="../media/image271.png"/><Relationship Id="rId66" Type="http://schemas.openxmlformats.org/officeDocument/2006/relationships/image" Target="../media/image66.png"/><Relationship Id="rId131" Type="http://schemas.openxmlformats.org/officeDocument/2006/relationships/image" Target="../media/image131.png"/><Relationship Id="rId369" Type="http://schemas.openxmlformats.org/officeDocument/2006/relationships/image" Target="../media/image369.png"/><Relationship Id="rId576" Type="http://schemas.openxmlformats.org/officeDocument/2006/relationships/image" Target="../media/image576.png"/><Relationship Id="rId783" Type="http://schemas.openxmlformats.org/officeDocument/2006/relationships/image" Target="../media/image783.png"/><Relationship Id="rId229" Type="http://schemas.openxmlformats.org/officeDocument/2006/relationships/image" Target="../media/image229.png"/><Relationship Id="rId436" Type="http://schemas.openxmlformats.org/officeDocument/2006/relationships/image" Target="../media/image436.png"/><Relationship Id="rId643" Type="http://schemas.openxmlformats.org/officeDocument/2006/relationships/image" Target="../media/image643.png"/><Relationship Id="rId850" Type="http://schemas.openxmlformats.org/officeDocument/2006/relationships/image" Target="../media/image850.png"/><Relationship Id="rId77" Type="http://schemas.openxmlformats.org/officeDocument/2006/relationships/image" Target="../media/image77.jpeg"/><Relationship Id="rId282" Type="http://schemas.openxmlformats.org/officeDocument/2006/relationships/image" Target="../media/image282.png"/><Relationship Id="rId503" Type="http://schemas.openxmlformats.org/officeDocument/2006/relationships/image" Target="../media/image503.png"/><Relationship Id="rId587" Type="http://schemas.openxmlformats.org/officeDocument/2006/relationships/image" Target="../media/image587.png"/><Relationship Id="rId710" Type="http://schemas.openxmlformats.org/officeDocument/2006/relationships/image" Target="../media/image710.png"/><Relationship Id="rId808" Type="http://schemas.openxmlformats.org/officeDocument/2006/relationships/image" Target="../media/image808.png"/><Relationship Id="rId8" Type="http://schemas.openxmlformats.org/officeDocument/2006/relationships/image" Target="../media/image8.jpeg"/><Relationship Id="rId142" Type="http://schemas.openxmlformats.org/officeDocument/2006/relationships/image" Target="../media/image142.png"/><Relationship Id="rId447" Type="http://schemas.openxmlformats.org/officeDocument/2006/relationships/image" Target="../media/image447.png"/><Relationship Id="rId794" Type="http://schemas.openxmlformats.org/officeDocument/2006/relationships/image" Target="../media/image794.png"/><Relationship Id="rId654" Type="http://schemas.openxmlformats.org/officeDocument/2006/relationships/image" Target="../media/image654.png"/><Relationship Id="rId861" Type="http://schemas.openxmlformats.org/officeDocument/2006/relationships/image" Target="../media/image861.png"/><Relationship Id="rId293" Type="http://schemas.openxmlformats.org/officeDocument/2006/relationships/image" Target="../media/image293.png"/><Relationship Id="rId307" Type="http://schemas.openxmlformats.org/officeDocument/2006/relationships/image" Target="../media/image307.png"/><Relationship Id="rId514" Type="http://schemas.openxmlformats.org/officeDocument/2006/relationships/image" Target="../media/image514.png"/><Relationship Id="rId721" Type="http://schemas.openxmlformats.org/officeDocument/2006/relationships/image" Target="../media/image721.png"/><Relationship Id="rId88" Type="http://schemas.openxmlformats.org/officeDocument/2006/relationships/image" Target="../media/image88.jpeg"/><Relationship Id="rId153" Type="http://schemas.openxmlformats.org/officeDocument/2006/relationships/image" Target="../media/image153.png"/><Relationship Id="rId360" Type="http://schemas.openxmlformats.org/officeDocument/2006/relationships/image" Target="../media/image360.png"/><Relationship Id="rId598" Type="http://schemas.openxmlformats.org/officeDocument/2006/relationships/image" Target="../media/image598.png"/><Relationship Id="rId819" Type="http://schemas.openxmlformats.org/officeDocument/2006/relationships/image" Target="../media/image819.png"/><Relationship Id="rId220" Type="http://schemas.openxmlformats.org/officeDocument/2006/relationships/image" Target="../media/image220.png"/><Relationship Id="rId458" Type="http://schemas.openxmlformats.org/officeDocument/2006/relationships/image" Target="../media/image458.png"/><Relationship Id="rId665" Type="http://schemas.openxmlformats.org/officeDocument/2006/relationships/image" Target="../media/image665.png"/><Relationship Id="rId872" Type="http://schemas.openxmlformats.org/officeDocument/2006/relationships/image" Target="../media/image872.png"/><Relationship Id="rId15" Type="http://schemas.openxmlformats.org/officeDocument/2006/relationships/image" Target="../media/image15.jpeg"/><Relationship Id="rId318" Type="http://schemas.openxmlformats.org/officeDocument/2006/relationships/image" Target="../media/image318.png"/><Relationship Id="rId525" Type="http://schemas.openxmlformats.org/officeDocument/2006/relationships/image" Target="../media/image525.jpeg"/><Relationship Id="rId732" Type="http://schemas.openxmlformats.org/officeDocument/2006/relationships/image" Target="../media/image732.png"/><Relationship Id="rId99" Type="http://schemas.openxmlformats.org/officeDocument/2006/relationships/image" Target="../media/image99.jpeg"/><Relationship Id="rId164" Type="http://schemas.openxmlformats.org/officeDocument/2006/relationships/image" Target="../media/image164.png"/><Relationship Id="rId371" Type="http://schemas.openxmlformats.org/officeDocument/2006/relationships/image" Target="../media/image371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5</xdr:col>
      <xdr:colOff>442304</xdr:colOff>
      <xdr:row>2794</xdr:row>
      <xdr:rowOff>43961</xdr:rowOff>
    </xdr:from>
    <xdr:to>
      <xdr:col>5</xdr:col>
      <xdr:colOff>728177</xdr:colOff>
      <xdr:row>2794</xdr:row>
      <xdr:rowOff>366346</xdr:rowOff>
    </xdr:to>
    <xdr:pic>
      <xdr:nvPicPr>
        <xdr:cNvPr id="2" name="图片 50" descr="QQ截图20150129131746.png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19104" y="636358411"/>
          <a:ext cx="285873" cy="3223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346955</xdr:colOff>
      <xdr:row>2812</xdr:row>
      <xdr:rowOff>113273</xdr:rowOff>
    </xdr:from>
    <xdr:to>
      <xdr:col>5</xdr:col>
      <xdr:colOff>718040</xdr:colOff>
      <xdr:row>2814</xdr:row>
      <xdr:rowOff>122290</xdr:rowOff>
    </xdr:to>
    <xdr:pic>
      <xdr:nvPicPr>
        <xdr:cNvPr id="3" name="图片 58" descr="QQ截图20150129131403.png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23755" y="640301223"/>
          <a:ext cx="371085" cy="3773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329712</xdr:colOff>
      <xdr:row>2806</xdr:row>
      <xdr:rowOff>91830</xdr:rowOff>
    </xdr:from>
    <xdr:to>
      <xdr:col>5</xdr:col>
      <xdr:colOff>726587</xdr:colOff>
      <xdr:row>2808</xdr:row>
      <xdr:rowOff>115325</xdr:rowOff>
    </xdr:to>
    <xdr:pic>
      <xdr:nvPicPr>
        <xdr:cNvPr id="4" name="图片 59" descr="QQ截图20150129132622.png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06512" y="639187580"/>
          <a:ext cx="396875" cy="3917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332199</xdr:colOff>
      <xdr:row>2820</xdr:row>
      <xdr:rowOff>136027</xdr:rowOff>
    </xdr:from>
    <xdr:to>
      <xdr:col>5</xdr:col>
      <xdr:colOff>844910</xdr:colOff>
      <xdr:row>2822</xdr:row>
      <xdr:rowOff>44916</xdr:rowOff>
    </xdr:to>
    <xdr:pic>
      <xdr:nvPicPr>
        <xdr:cNvPr id="5" name="图片 60" descr="QQ截图20150129131417.png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08999" y="642013077"/>
          <a:ext cx="512711" cy="3660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415495</xdr:colOff>
      <xdr:row>2830</xdr:row>
      <xdr:rowOff>21981</xdr:rowOff>
    </xdr:from>
    <xdr:to>
      <xdr:col>5</xdr:col>
      <xdr:colOff>839730</xdr:colOff>
      <xdr:row>2831</xdr:row>
      <xdr:rowOff>114016</xdr:rowOff>
    </xdr:to>
    <xdr:pic>
      <xdr:nvPicPr>
        <xdr:cNvPr id="6" name="图片 62" descr="QQ截图20150129131439.png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92295" y="644134231"/>
          <a:ext cx="424235" cy="3206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404594</xdr:colOff>
      <xdr:row>363</xdr:row>
      <xdr:rowOff>146539</xdr:rowOff>
    </xdr:from>
    <xdr:to>
      <xdr:col>5</xdr:col>
      <xdr:colOff>752152</xdr:colOff>
      <xdr:row>365</xdr:row>
      <xdr:rowOff>65941</xdr:rowOff>
    </xdr:to>
    <xdr:pic>
      <xdr:nvPicPr>
        <xdr:cNvPr id="7" name="图片 73" descr="QQ截图20150129164009.png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81394" y="707625439"/>
          <a:ext cx="347558" cy="3702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452266</xdr:colOff>
      <xdr:row>360</xdr:row>
      <xdr:rowOff>139212</xdr:rowOff>
    </xdr:from>
    <xdr:to>
      <xdr:col>5</xdr:col>
      <xdr:colOff>676599</xdr:colOff>
      <xdr:row>362</xdr:row>
      <xdr:rowOff>51288</xdr:rowOff>
    </xdr:to>
    <xdr:pic>
      <xdr:nvPicPr>
        <xdr:cNvPr id="8" name="图片 75" descr="QQ截图20150129164402.png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29066" y="706818012"/>
          <a:ext cx="224333" cy="4454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473320</xdr:colOff>
      <xdr:row>399</xdr:row>
      <xdr:rowOff>73269</xdr:rowOff>
    </xdr:from>
    <xdr:to>
      <xdr:col>5</xdr:col>
      <xdr:colOff>687389</xdr:colOff>
      <xdr:row>399</xdr:row>
      <xdr:rowOff>329712</xdr:rowOff>
    </xdr:to>
    <xdr:pic>
      <xdr:nvPicPr>
        <xdr:cNvPr id="9" name="图片 86" descr="QQ截图20150129165914.png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50120" y="728519869"/>
          <a:ext cx="214069" cy="2564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488561</xdr:colOff>
      <xdr:row>398</xdr:row>
      <xdr:rowOff>43962</xdr:rowOff>
    </xdr:from>
    <xdr:to>
      <xdr:col>5</xdr:col>
      <xdr:colOff>666750</xdr:colOff>
      <xdr:row>398</xdr:row>
      <xdr:rowOff>455512</xdr:rowOff>
    </xdr:to>
    <xdr:pic>
      <xdr:nvPicPr>
        <xdr:cNvPr id="10" name="图片 87" descr="QQ截图20150129165927.png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65361" y="727976212"/>
          <a:ext cx="178189" cy="4115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411188</xdr:colOff>
      <xdr:row>401</xdr:row>
      <xdr:rowOff>102576</xdr:rowOff>
    </xdr:from>
    <xdr:to>
      <xdr:col>5</xdr:col>
      <xdr:colOff>747348</xdr:colOff>
      <xdr:row>401</xdr:row>
      <xdr:rowOff>521399</xdr:rowOff>
    </xdr:to>
    <xdr:pic>
      <xdr:nvPicPr>
        <xdr:cNvPr id="11" name="图片 88" descr="QQ截图20150129170751.png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87988" y="728930176"/>
          <a:ext cx="336160" cy="4188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341142</xdr:colOff>
      <xdr:row>403</xdr:row>
      <xdr:rowOff>51288</xdr:rowOff>
    </xdr:from>
    <xdr:to>
      <xdr:col>5</xdr:col>
      <xdr:colOff>849923</xdr:colOff>
      <xdr:row>403</xdr:row>
      <xdr:rowOff>592746</xdr:rowOff>
    </xdr:to>
    <xdr:pic>
      <xdr:nvPicPr>
        <xdr:cNvPr id="12" name="图片 89" descr="QQ截图20150129170824.png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17942" y="730110788"/>
          <a:ext cx="508781" cy="54145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391160</xdr:colOff>
      <xdr:row>402</xdr:row>
      <xdr:rowOff>58420</xdr:rowOff>
    </xdr:from>
    <xdr:to>
      <xdr:col>5</xdr:col>
      <xdr:colOff>805815</xdr:colOff>
      <xdr:row>402</xdr:row>
      <xdr:rowOff>535940</xdr:rowOff>
    </xdr:to>
    <xdr:pic>
      <xdr:nvPicPr>
        <xdr:cNvPr id="13" name="图片 90" descr="QQ截图20150129170848.png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67960" y="729501970"/>
          <a:ext cx="414655" cy="4775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106534</xdr:colOff>
      <xdr:row>411</xdr:row>
      <xdr:rowOff>271096</xdr:rowOff>
    </xdr:from>
    <xdr:to>
      <xdr:col>5</xdr:col>
      <xdr:colOff>274832</xdr:colOff>
      <xdr:row>413</xdr:row>
      <xdr:rowOff>161193</xdr:rowOff>
    </xdr:to>
    <xdr:pic>
      <xdr:nvPicPr>
        <xdr:cNvPr id="14" name="图片 91" descr="QQ截图20150129173611.png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983334" y="734693046"/>
          <a:ext cx="168298" cy="47429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352131</xdr:colOff>
      <xdr:row>411</xdr:row>
      <xdr:rowOff>190502</xdr:rowOff>
    </xdr:from>
    <xdr:to>
      <xdr:col>5</xdr:col>
      <xdr:colOff>615462</xdr:colOff>
      <xdr:row>413</xdr:row>
      <xdr:rowOff>156330</xdr:rowOff>
    </xdr:to>
    <xdr:pic>
      <xdr:nvPicPr>
        <xdr:cNvPr id="15" name="图片 92" descr="QQ截图20150129173624.png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28931" y="734612452"/>
          <a:ext cx="263331" cy="5500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685801</xdr:colOff>
      <xdr:row>411</xdr:row>
      <xdr:rowOff>29307</xdr:rowOff>
    </xdr:from>
    <xdr:to>
      <xdr:col>5</xdr:col>
      <xdr:colOff>974481</xdr:colOff>
      <xdr:row>413</xdr:row>
      <xdr:rowOff>246638</xdr:rowOff>
    </xdr:to>
    <xdr:pic>
      <xdr:nvPicPr>
        <xdr:cNvPr id="16" name="图片 93" descr="QQ截图20150129173636.png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562601" y="734451257"/>
          <a:ext cx="288680" cy="8015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118940</xdr:colOff>
      <xdr:row>414</xdr:row>
      <xdr:rowOff>168519</xdr:rowOff>
    </xdr:from>
    <xdr:to>
      <xdr:col>5</xdr:col>
      <xdr:colOff>286136</xdr:colOff>
      <xdr:row>416</xdr:row>
      <xdr:rowOff>43962</xdr:rowOff>
    </xdr:to>
    <xdr:pic>
      <xdr:nvPicPr>
        <xdr:cNvPr id="17" name="图片 94" descr="QQ截图20150129175026.png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995740" y="735466769"/>
          <a:ext cx="167196" cy="4596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326097</xdr:colOff>
      <xdr:row>414</xdr:row>
      <xdr:rowOff>109904</xdr:rowOff>
    </xdr:from>
    <xdr:to>
      <xdr:col>5</xdr:col>
      <xdr:colOff>652096</xdr:colOff>
      <xdr:row>416</xdr:row>
      <xdr:rowOff>176853</xdr:rowOff>
    </xdr:to>
    <xdr:pic>
      <xdr:nvPicPr>
        <xdr:cNvPr id="18" name="图片 95" descr="QQ截图20150129175038.png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02897" y="735408154"/>
          <a:ext cx="325999" cy="6511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729762</xdr:colOff>
      <xdr:row>414</xdr:row>
      <xdr:rowOff>29308</xdr:rowOff>
    </xdr:from>
    <xdr:to>
      <xdr:col>5</xdr:col>
      <xdr:colOff>994335</xdr:colOff>
      <xdr:row>416</xdr:row>
      <xdr:rowOff>241789</xdr:rowOff>
    </xdr:to>
    <xdr:pic>
      <xdr:nvPicPr>
        <xdr:cNvPr id="19" name="图片 96" descr="QQ截图20150129175049.png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606562" y="735327558"/>
          <a:ext cx="264573" cy="7966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109954</xdr:colOff>
      <xdr:row>417</xdr:row>
      <xdr:rowOff>241790</xdr:rowOff>
    </xdr:from>
    <xdr:to>
      <xdr:col>5</xdr:col>
      <xdr:colOff>244955</xdr:colOff>
      <xdr:row>419</xdr:row>
      <xdr:rowOff>58616</xdr:rowOff>
    </xdr:to>
    <xdr:pic>
      <xdr:nvPicPr>
        <xdr:cNvPr id="20" name="图片 97" descr="QQ截图20150129175243.png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986754" y="736416340"/>
          <a:ext cx="135001" cy="42642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358874</xdr:colOff>
      <xdr:row>417</xdr:row>
      <xdr:rowOff>219808</xdr:rowOff>
    </xdr:from>
    <xdr:to>
      <xdr:col>5</xdr:col>
      <xdr:colOff>627058</xdr:colOff>
      <xdr:row>419</xdr:row>
      <xdr:rowOff>161192</xdr:rowOff>
    </xdr:to>
    <xdr:pic>
      <xdr:nvPicPr>
        <xdr:cNvPr id="21" name="图片 98" descr="QQ截图20150129175257.png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35674" y="736394358"/>
          <a:ext cx="268184" cy="55098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729761</xdr:colOff>
      <xdr:row>417</xdr:row>
      <xdr:rowOff>87925</xdr:rowOff>
    </xdr:from>
    <xdr:to>
      <xdr:col>5</xdr:col>
      <xdr:colOff>1010301</xdr:colOff>
      <xdr:row>419</xdr:row>
      <xdr:rowOff>205155</xdr:rowOff>
    </xdr:to>
    <xdr:pic>
      <xdr:nvPicPr>
        <xdr:cNvPr id="22" name="图片 99" descr="QQ截图20150129175307.png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606561" y="736262475"/>
          <a:ext cx="280540" cy="7268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93297</xdr:colOff>
      <xdr:row>420</xdr:row>
      <xdr:rowOff>322384</xdr:rowOff>
    </xdr:from>
    <xdr:to>
      <xdr:col>5</xdr:col>
      <xdr:colOff>247928</xdr:colOff>
      <xdr:row>422</xdr:row>
      <xdr:rowOff>95248</xdr:rowOff>
    </xdr:to>
    <xdr:pic>
      <xdr:nvPicPr>
        <xdr:cNvPr id="23" name="图片 100" descr="QQ截图20150129175902.png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970097" y="737411334"/>
          <a:ext cx="154631" cy="42056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98328</xdr:colOff>
      <xdr:row>423</xdr:row>
      <xdr:rowOff>117232</xdr:rowOff>
    </xdr:from>
    <xdr:to>
      <xdr:col>5</xdr:col>
      <xdr:colOff>251912</xdr:colOff>
      <xdr:row>425</xdr:row>
      <xdr:rowOff>29308</xdr:rowOff>
    </xdr:to>
    <xdr:pic>
      <xdr:nvPicPr>
        <xdr:cNvPr id="24" name="图片 101" descr="QQ截图20150129180106.png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975128" y="738177732"/>
          <a:ext cx="153584" cy="49627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729762</xdr:colOff>
      <xdr:row>423</xdr:row>
      <xdr:rowOff>36634</xdr:rowOff>
    </xdr:from>
    <xdr:to>
      <xdr:col>5</xdr:col>
      <xdr:colOff>997838</xdr:colOff>
      <xdr:row>425</xdr:row>
      <xdr:rowOff>205153</xdr:rowOff>
    </xdr:to>
    <xdr:pic>
      <xdr:nvPicPr>
        <xdr:cNvPr id="25" name="图片 102" descr="QQ截图20150129180024.png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606562" y="738097134"/>
          <a:ext cx="268076" cy="7527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405275</xdr:colOff>
      <xdr:row>423</xdr:row>
      <xdr:rowOff>109904</xdr:rowOff>
    </xdr:from>
    <xdr:to>
      <xdr:col>5</xdr:col>
      <xdr:colOff>649356</xdr:colOff>
      <xdr:row>425</xdr:row>
      <xdr:rowOff>65942</xdr:rowOff>
    </xdr:to>
    <xdr:pic>
      <xdr:nvPicPr>
        <xdr:cNvPr id="26" name="图片 103" descr="QQ截图20150129180119.png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82075" y="738170404"/>
          <a:ext cx="244081" cy="5402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80255</xdr:colOff>
      <xdr:row>426</xdr:row>
      <xdr:rowOff>314325</xdr:rowOff>
    </xdr:from>
    <xdr:to>
      <xdr:col>5</xdr:col>
      <xdr:colOff>209161</xdr:colOff>
      <xdr:row>428</xdr:row>
      <xdr:rowOff>112106</xdr:rowOff>
    </xdr:to>
    <xdr:pic>
      <xdr:nvPicPr>
        <xdr:cNvPr id="27" name="图片 104" descr="QQ截图20150129180311.png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957055" y="739244775"/>
          <a:ext cx="128906" cy="42643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744415</xdr:colOff>
      <xdr:row>426</xdr:row>
      <xdr:rowOff>124559</xdr:rowOff>
    </xdr:from>
    <xdr:to>
      <xdr:col>5</xdr:col>
      <xdr:colOff>1032312</xdr:colOff>
      <xdr:row>428</xdr:row>
      <xdr:rowOff>256447</xdr:rowOff>
    </xdr:to>
    <xdr:pic>
      <xdr:nvPicPr>
        <xdr:cNvPr id="28" name="图片 105" descr="QQ截图20150129180356.png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621215" y="739061359"/>
          <a:ext cx="287897" cy="75418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358824</xdr:colOff>
      <xdr:row>426</xdr:row>
      <xdr:rowOff>197828</xdr:rowOff>
    </xdr:from>
    <xdr:to>
      <xdr:col>5</xdr:col>
      <xdr:colOff>625523</xdr:colOff>
      <xdr:row>428</xdr:row>
      <xdr:rowOff>183177</xdr:rowOff>
    </xdr:to>
    <xdr:pic>
      <xdr:nvPicPr>
        <xdr:cNvPr id="29" name="图片 106" descr="QQ截图20150129180335.png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35624" y="739134628"/>
          <a:ext cx="266699" cy="6076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466677</xdr:colOff>
      <xdr:row>397</xdr:row>
      <xdr:rowOff>29308</xdr:rowOff>
    </xdr:from>
    <xdr:to>
      <xdr:col>5</xdr:col>
      <xdr:colOff>644441</xdr:colOff>
      <xdr:row>397</xdr:row>
      <xdr:rowOff>373673</xdr:rowOff>
    </xdr:to>
    <xdr:pic>
      <xdr:nvPicPr>
        <xdr:cNvPr id="30" name="图片 122" descr="QQ截图20150130160023.png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43477" y="727561508"/>
          <a:ext cx="177764" cy="3443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407525</xdr:colOff>
      <xdr:row>1910</xdr:row>
      <xdr:rowOff>80595</xdr:rowOff>
    </xdr:from>
    <xdr:to>
      <xdr:col>5</xdr:col>
      <xdr:colOff>855787</xdr:colOff>
      <xdr:row>1912</xdr:row>
      <xdr:rowOff>241789</xdr:rowOff>
    </xdr:to>
    <xdr:pic>
      <xdr:nvPicPr>
        <xdr:cNvPr id="33" name="Рисунок 83" descr="rId49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84325" y="425924295"/>
          <a:ext cx="448262" cy="6691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380952</xdr:colOff>
      <xdr:row>2758</xdr:row>
      <xdr:rowOff>56173</xdr:rowOff>
    </xdr:from>
    <xdr:to>
      <xdr:col>5</xdr:col>
      <xdr:colOff>672949</xdr:colOff>
      <xdr:row>2759</xdr:row>
      <xdr:rowOff>190500</xdr:rowOff>
    </xdr:to>
    <xdr:pic>
      <xdr:nvPicPr>
        <xdr:cNvPr id="34" name="图片 24201" descr="rId54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57752" y="627937823"/>
          <a:ext cx="291997" cy="3502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446649</xdr:colOff>
      <xdr:row>2776</xdr:row>
      <xdr:rowOff>36635</xdr:rowOff>
    </xdr:from>
    <xdr:to>
      <xdr:col>5</xdr:col>
      <xdr:colOff>683350</xdr:colOff>
      <xdr:row>2778</xdr:row>
      <xdr:rowOff>43962</xdr:rowOff>
    </xdr:to>
    <xdr:pic>
      <xdr:nvPicPr>
        <xdr:cNvPr id="35" name="图片 24199" descr="rId55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23449" y="632096585"/>
          <a:ext cx="236701" cy="41372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456045</xdr:colOff>
      <xdr:row>2785</xdr:row>
      <xdr:rowOff>157136</xdr:rowOff>
    </xdr:from>
    <xdr:to>
      <xdr:col>5</xdr:col>
      <xdr:colOff>680364</xdr:colOff>
      <xdr:row>2786</xdr:row>
      <xdr:rowOff>206468</xdr:rowOff>
    </xdr:to>
    <xdr:pic>
      <xdr:nvPicPr>
        <xdr:cNvPr id="36" name="图片 24198" descr="rId56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-60000">
          <a:off x="5332845" y="634090336"/>
          <a:ext cx="224319" cy="29698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340848</xdr:colOff>
      <xdr:row>2791</xdr:row>
      <xdr:rowOff>211017</xdr:rowOff>
    </xdr:from>
    <xdr:to>
      <xdr:col>5</xdr:col>
      <xdr:colOff>695325</xdr:colOff>
      <xdr:row>2792</xdr:row>
      <xdr:rowOff>102697</xdr:rowOff>
    </xdr:to>
    <xdr:pic>
      <xdr:nvPicPr>
        <xdr:cNvPr id="37" name="图片 3" descr="rId57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0170648" y="846354867"/>
          <a:ext cx="354477" cy="1964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373380</xdr:colOff>
      <xdr:row>2841</xdr:row>
      <xdr:rowOff>0</xdr:rowOff>
    </xdr:from>
    <xdr:to>
      <xdr:col>5</xdr:col>
      <xdr:colOff>1066800</xdr:colOff>
      <xdr:row>2841</xdr:row>
      <xdr:rowOff>7620</xdr:rowOff>
    </xdr:to>
    <xdr:pic>
      <xdr:nvPicPr>
        <xdr:cNvPr id="38" name="图片 30" descr="rId59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50180" y="646201400"/>
          <a:ext cx="693420" cy="76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388034</xdr:colOff>
      <xdr:row>2847</xdr:row>
      <xdr:rowOff>165881</xdr:rowOff>
    </xdr:from>
    <xdr:to>
      <xdr:col>5</xdr:col>
      <xdr:colOff>762000</xdr:colOff>
      <xdr:row>2849</xdr:row>
      <xdr:rowOff>95866</xdr:rowOff>
    </xdr:to>
    <xdr:pic>
      <xdr:nvPicPr>
        <xdr:cNvPr id="39" name="图片 29" descr="rId60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64834" y="647535681"/>
          <a:ext cx="373966" cy="2982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402981</xdr:colOff>
      <xdr:row>2862</xdr:row>
      <xdr:rowOff>63353</xdr:rowOff>
    </xdr:from>
    <xdr:to>
      <xdr:col>5</xdr:col>
      <xdr:colOff>727013</xdr:colOff>
      <xdr:row>2863</xdr:row>
      <xdr:rowOff>175846</xdr:rowOff>
    </xdr:to>
    <xdr:pic>
      <xdr:nvPicPr>
        <xdr:cNvPr id="40" name="图片 27" descr="rId61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9781" y="650576403"/>
          <a:ext cx="324032" cy="34109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413874</xdr:colOff>
      <xdr:row>2898</xdr:row>
      <xdr:rowOff>56661</xdr:rowOff>
    </xdr:from>
    <xdr:to>
      <xdr:col>5</xdr:col>
      <xdr:colOff>734400</xdr:colOff>
      <xdr:row>2899</xdr:row>
      <xdr:rowOff>80596</xdr:rowOff>
    </xdr:to>
    <xdr:pic>
      <xdr:nvPicPr>
        <xdr:cNvPr id="41" name="图片 126" descr="rId64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90674" y="659218411"/>
          <a:ext cx="320526" cy="2525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479467</xdr:colOff>
      <xdr:row>2929</xdr:row>
      <xdr:rowOff>6358</xdr:rowOff>
    </xdr:from>
    <xdr:to>
      <xdr:col>5</xdr:col>
      <xdr:colOff>768457</xdr:colOff>
      <xdr:row>2930</xdr:row>
      <xdr:rowOff>106591</xdr:rowOff>
    </xdr:to>
    <xdr:pic>
      <xdr:nvPicPr>
        <xdr:cNvPr id="42" name="Picture 5363" descr="rId65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5400000">
          <a:off x="5358570" y="666582605"/>
          <a:ext cx="284383" cy="2889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443377</xdr:colOff>
      <xdr:row>2949</xdr:row>
      <xdr:rowOff>102822</xdr:rowOff>
    </xdr:from>
    <xdr:to>
      <xdr:col>5</xdr:col>
      <xdr:colOff>696058</xdr:colOff>
      <xdr:row>2951</xdr:row>
      <xdr:rowOff>158546</xdr:rowOff>
    </xdr:to>
    <xdr:pic>
      <xdr:nvPicPr>
        <xdr:cNvPr id="43" name="图片 21" descr="rId66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20177" y="670415172"/>
          <a:ext cx="252681" cy="4240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324631</xdr:colOff>
      <xdr:row>3053</xdr:row>
      <xdr:rowOff>124557</xdr:rowOff>
    </xdr:from>
    <xdr:to>
      <xdr:col>5</xdr:col>
      <xdr:colOff>784088</xdr:colOff>
      <xdr:row>3054</xdr:row>
      <xdr:rowOff>168518</xdr:rowOff>
    </xdr:to>
    <xdr:pic>
      <xdr:nvPicPr>
        <xdr:cNvPr id="44" name="Рисунок 152" descr="rId155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01431" y="740267857"/>
          <a:ext cx="459457" cy="43766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439322</xdr:colOff>
      <xdr:row>2729</xdr:row>
      <xdr:rowOff>207499</xdr:rowOff>
    </xdr:from>
    <xdr:to>
      <xdr:col>5</xdr:col>
      <xdr:colOff>779141</xdr:colOff>
      <xdr:row>2731</xdr:row>
      <xdr:rowOff>175847</xdr:rowOff>
    </xdr:to>
    <xdr:pic>
      <xdr:nvPicPr>
        <xdr:cNvPr id="45" name="Picture 3293" descr="rId52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16122" y="620939049"/>
          <a:ext cx="339819" cy="4763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421201</xdr:colOff>
      <xdr:row>2892</xdr:row>
      <xdr:rowOff>102576</xdr:rowOff>
    </xdr:from>
    <xdr:to>
      <xdr:col>5</xdr:col>
      <xdr:colOff>718039</xdr:colOff>
      <xdr:row>2893</xdr:row>
      <xdr:rowOff>109146</xdr:rowOff>
    </xdr:to>
    <xdr:pic>
      <xdr:nvPicPr>
        <xdr:cNvPr id="46" name="图片 25" descr="rId63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98001" y="657892726"/>
          <a:ext cx="296838" cy="2351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152597</xdr:colOff>
      <xdr:row>379</xdr:row>
      <xdr:rowOff>359018</xdr:rowOff>
    </xdr:from>
    <xdr:to>
      <xdr:col>5</xdr:col>
      <xdr:colOff>460629</xdr:colOff>
      <xdr:row>380</xdr:row>
      <xdr:rowOff>417639</xdr:rowOff>
    </xdr:to>
    <xdr:pic>
      <xdr:nvPicPr>
        <xdr:cNvPr id="47" name="图片 24100" descr="QQ截图20150727150451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029397" y="715788118"/>
          <a:ext cx="308032" cy="57297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492908</xdr:colOff>
      <xdr:row>379</xdr:row>
      <xdr:rowOff>212482</xdr:rowOff>
    </xdr:from>
    <xdr:to>
      <xdr:col>5</xdr:col>
      <xdr:colOff>1062768</xdr:colOff>
      <xdr:row>380</xdr:row>
      <xdr:rowOff>439621</xdr:rowOff>
    </xdr:to>
    <xdr:pic>
      <xdr:nvPicPr>
        <xdr:cNvPr id="48" name="图片 24102" descr="QQ截图20150727150402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69708" y="715641582"/>
          <a:ext cx="569860" cy="7414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433168</xdr:colOff>
      <xdr:row>392</xdr:row>
      <xdr:rowOff>227133</xdr:rowOff>
    </xdr:from>
    <xdr:to>
      <xdr:col>5</xdr:col>
      <xdr:colOff>776655</xdr:colOff>
      <xdr:row>394</xdr:row>
      <xdr:rowOff>40988</xdr:rowOff>
    </xdr:to>
    <xdr:pic>
      <xdr:nvPicPr>
        <xdr:cNvPr id="49" name="图片 24105" descr="QQ截图20150727152014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09968" y="726355983"/>
          <a:ext cx="343487" cy="3853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226695</xdr:colOff>
      <xdr:row>1006</xdr:row>
      <xdr:rowOff>48895</xdr:rowOff>
    </xdr:from>
    <xdr:to>
      <xdr:col>5</xdr:col>
      <xdr:colOff>881380</xdr:colOff>
      <xdr:row>1007</xdr:row>
      <xdr:rowOff>230506</xdr:rowOff>
    </xdr:to>
    <xdr:pic>
      <xdr:nvPicPr>
        <xdr:cNvPr id="50" name="图片 29078" descr="QQ截图20150803154523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103495" y="130935095"/>
          <a:ext cx="654685" cy="52451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517525</xdr:colOff>
      <xdr:row>390</xdr:row>
      <xdr:rowOff>223520</xdr:rowOff>
    </xdr:from>
    <xdr:to>
      <xdr:col>5</xdr:col>
      <xdr:colOff>719455</xdr:colOff>
      <xdr:row>390</xdr:row>
      <xdr:rowOff>571500</xdr:rowOff>
    </xdr:to>
    <xdr:pic>
      <xdr:nvPicPr>
        <xdr:cNvPr id="51" name="图片 47428" descr="QQ截图20150928143756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94325" y="725044270"/>
          <a:ext cx="201930" cy="34798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366932</xdr:colOff>
      <xdr:row>404</xdr:row>
      <xdr:rowOff>43963</xdr:rowOff>
    </xdr:from>
    <xdr:to>
      <xdr:col>5</xdr:col>
      <xdr:colOff>813289</xdr:colOff>
      <xdr:row>404</xdr:row>
      <xdr:rowOff>572030</xdr:rowOff>
    </xdr:to>
    <xdr:pic>
      <xdr:nvPicPr>
        <xdr:cNvPr id="52" name="图片 47436" descr="QQ截图20151013105848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43732" y="730719413"/>
          <a:ext cx="446357" cy="52806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381877</xdr:colOff>
      <xdr:row>405</xdr:row>
      <xdr:rowOff>58616</xdr:rowOff>
    </xdr:from>
    <xdr:to>
      <xdr:col>5</xdr:col>
      <xdr:colOff>820614</xdr:colOff>
      <xdr:row>405</xdr:row>
      <xdr:rowOff>621844</xdr:rowOff>
    </xdr:to>
    <xdr:pic>
      <xdr:nvPicPr>
        <xdr:cNvPr id="53" name="图片 47437" descr="QQ截图20151013105940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58677" y="731343666"/>
          <a:ext cx="438737" cy="56322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220689</xdr:colOff>
      <xdr:row>406</xdr:row>
      <xdr:rowOff>163246</xdr:rowOff>
    </xdr:from>
    <xdr:to>
      <xdr:col>5</xdr:col>
      <xdr:colOff>937846</xdr:colOff>
      <xdr:row>406</xdr:row>
      <xdr:rowOff>376792</xdr:rowOff>
    </xdr:to>
    <xdr:pic>
      <xdr:nvPicPr>
        <xdr:cNvPr id="54" name="图片 47443" descr="QQ截图20151014143235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5400000">
          <a:off x="5349295" y="731882290"/>
          <a:ext cx="213546" cy="7171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183419</xdr:colOff>
      <xdr:row>409</xdr:row>
      <xdr:rowOff>158016</xdr:rowOff>
    </xdr:from>
    <xdr:to>
      <xdr:col>5</xdr:col>
      <xdr:colOff>952500</xdr:colOff>
      <xdr:row>409</xdr:row>
      <xdr:rowOff>392193</xdr:rowOff>
    </xdr:to>
    <xdr:pic>
      <xdr:nvPicPr>
        <xdr:cNvPr id="55" name="图片 47446" descr="QQ截图20151014143410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5400000">
          <a:off x="5327671" y="733347314"/>
          <a:ext cx="234177" cy="7690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441472</xdr:colOff>
      <xdr:row>1938</xdr:row>
      <xdr:rowOff>43963</xdr:rowOff>
    </xdr:from>
    <xdr:to>
      <xdr:col>5</xdr:col>
      <xdr:colOff>780958</xdr:colOff>
      <xdr:row>1940</xdr:row>
      <xdr:rowOff>7328</xdr:rowOff>
    </xdr:to>
    <xdr:pic>
      <xdr:nvPicPr>
        <xdr:cNvPr id="56" name="图片 24084" descr="QQ截图20150727134352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18272" y="432472613"/>
          <a:ext cx="339486" cy="3697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411012</xdr:colOff>
      <xdr:row>1916</xdr:row>
      <xdr:rowOff>173811</xdr:rowOff>
    </xdr:from>
    <xdr:to>
      <xdr:col>5</xdr:col>
      <xdr:colOff>756311</xdr:colOff>
      <xdr:row>1918</xdr:row>
      <xdr:rowOff>81731</xdr:rowOff>
    </xdr:to>
    <xdr:pic>
      <xdr:nvPicPr>
        <xdr:cNvPr id="57" name="图片 29024" descr="QQ截图20150801140958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14580000">
          <a:off x="5252502" y="427602221"/>
          <a:ext cx="415920" cy="3452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268958</xdr:colOff>
      <xdr:row>1644</xdr:row>
      <xdr:rowOff>51290</xdr:rowOff>
    </xdr:from>
    <xdr:to>
      <xdr:col>5</xdr:col>
      <xdr:colOff>890868</xdr:colOff>
      <xdr:row>1644</xdr:row>
      <xdr:rowOff>350040</xdr:rowOff>
    </xdr:to>
    <xdr:pic>
      <xdr:nvPicPr>
        <xdr:cNvPr id="58" name="图片 21" descr="“ыап”为智能对象-2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474340" y="396649878"/>
          <a:ext cx="621910" cy="298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421786</xdr:colOff>
      <xdr:row>2713</xdr:row>
      <xdr:rowOff>205154</xdr:rowOff>
    </xdr:from>
    <xdr:to>
      <xdr:col>5</xdr:col>
      <xdr:colOff>774203</xdr:colOff>
      <xdr:row>2715</xdr:row>
      <xdr:rowOff>51291</xdr:rowOff>
    </xdr:to>
    <xdr:pic>
      <xdr:nvPicPr>
        <xdr:cNvPr id="59" name="图片 27" descr="QQ截图2015110716542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98586" y="616650454"/>
          <a:ext cx="352417" cy="36048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354459</xdr:colOff>
      <xdr:row>2882</xdr:row>
      <xdr:rowOff>95545</xdr:rowOff>
    </xdr:from>
    <xdr:to>
      <xdr:col>5</xdr:col>
      <xdr:colOff>771080</xdr:colOff>
      <xdr:row>2884</xdr:row>
      <xdr:rowOff>27900</xdr:rowOff>
    </xdr:to>
    <xdr:pic>
      <xdr:nvPicPr>
        <xdr:cNvPr id="60" name="图片 2" descr="QQ截图20151107182205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7260000">
          <a:off x="5216217" y="655449637"/>
          <a:ext cx="446705" cy="4166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398390</xdr:colOff>
      <xdr:row>1920</xdr:row>
      <xdr:rowOff>183174</xdr:rowOff>
    </xdr:from>
    <xdr:to>
      <xdr:col>5</xdr:col>
      <xdr:colOff>725732</xdr:colOff>
      <xdr:row>1922</xdr:row>
      <xdr:rowOff>58615</xdr:rowOff>
    </xdr:to>
    <xdr:pic>
      <xdr:nvPicPr>
        <xdr:cNvPr id="61" name="图片 1" descr="QQ截图20151110171836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5190" y="428541474"/>
          <a:ext cx="327342" cy="3453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205254</xdr:colOff>
      <xdr:row>407</xdr:row>
      <xdr:rowOff>163241</xdr:rowOff>
    </xdr:from>
    <xdr:to>
      <xdr:col>5</xdr:col>
      <xdr:colOff>961171</xdr:colOff>
      <xdr:row>407</xdr:row>
      <xdr:rowOff>388328</xdr:rowOff>
    </xdr:to>
    <xdr:pic>
      <xdr:nvPicPr>
        <xdr:cNvPr id="62" name="图片 1" descr="QQ截图20151119121358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5400000">
          <a:off x="5347469" y="732363976"/>
          <a:ext cx="225087" cy="75591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189768</xdr:colOff>
      <xdr:row>408</xdr:row>
      <xdr:rowOff>179511</xdr:rowOff>
    </xdr:from>
    <xdr:to>
      <xdr:col>5</xdr:col>
      <xdr:colOff>945173</xdr:colOff>
      <xdr:row>408</xdr:row>
      <xdr:rowOff>396154</xdr:rowOff>
    </xdr:to>
    <xdr:pic>
      <xdr:nvPicPr>
        <xdr:cNvPr id="63" name="图片 2" descr="QQ截图20151119121418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5400000">
          <a:off x="5335949" y="732871580"/>
          <a:ext cx="216643" cy="7554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376997</xdr:colOff>
      <xdr:row>1925</xdr:row>
      <xdr:rowOff>21982</xdr:rowOff>
    </xdr:from>
    <xdr:to>
      <xdr:col>5</xdr:col>
      <xdr:colOff>740792</xdr:colOff>
      <xdr:row>1926</xdr:row>
      <xdr:rowOff>139217</xdr:rowOff>
    </xdr:to>
    <xdr:pic>
      <xdr:nvPicPr>
        <xdr:cNvPr id="64" name="图片 3" descr="QQ截图2015110714103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53797" y="429586782"/>
          <a:ext cx="363795" cy="34583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454759</xdr:colOff>
      <xdr:row>1931</xdr:row>
      <xdr:rowOff>7327</xdr:rowOff>
    </xdr:from>
    <xdr:to>
      <xdr:col>5</xdr:col>
      <xdr:colOff>710689</xdr:colOff>
      <xdr:row>1932</xdr:row>
      <xdr:rowOff>109900</xdr:rowOff>
    </xdr:to>
    <xdr:pic>
      <xdr:nvPicPr>
        <xdr:cNvPr id="65" name="图片 24083" descr="QQ截图20150727134106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31559" y="430931027"/>
          <a:ext cx="255930" cy="33117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353061</xdr:colOff>
      <xdr:row>2869</xdr:row>
      <xdr:rowOff>121139</xdr:rowOff>
    </xdr:from>
    <xdr:to>
      <xdr:col>5</xdr:col>
      <xdr:colOff>783983</xdr:colOff>
      <xdr:row>2870</xdr:row>
      <xdr:rowOff>166547</xdr:rowOff>
    </xdr:to>
    <xdr:pic>
      <xdr:nvPicPr>
        <xdr:cNvPr id="66" name="图片 22" descr="QQ截图20160122155909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29861" y="652329639"/>
          <a:ext cx="430922" cy="27400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405453</xdr:colOff>
      <xdr:row>2887</xdr:row>
      <xdr:rowOff>128789</xdr:rowOff>
    </xdr:from>
    <xdr:to>
      <xdr:col>5</xdr:col>
      <xdr:colOff>722721</xdr:colOff>
      <xdr:row>2888</xdr:row>
      <xdr:rowOff>99238</xdr:rowOff>
    </xdr:to>
    <xdr:pic>
      <xdr:nvPicPr>
        <xdr:cNvPr id="67" name="图片 23" descr="QQ截图20160122161134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881007">
          <a:off x="5282253" y="656725139"/>
          <a:ext cx="317268" cy="21174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375699</xdr:colOff>
      <xdr:row>2962</xdr:row>
      <xdr:rowOff>22739</xdr:rowOff>
    </xdr:from>
    <xdr:to>
      <xdr:col>5</xdr:col>
      <xdr:colOff>786008</xdr:colOff>
      <xdr:row>2963</xdr:row>
      <xdr:rowOff>35872</xdr:rowOff>
    </xdr:to>
    <xdr:pic>
      <xdr:nvPicPr>
        <xdr:cNvPr id="68" name="图片 24" descr="QQ截图20160122161340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5400000">
          <a:off x="5327262" y="672724126"/>
          <a:ext cx="260783" cy="41030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407145</xdr:colOff>
      <xdr:row>2965</xdr:row>
      <xdr:rowOff>79718</xdr:rowOff>
    </xdr:from>
    <xdr:to>
      <xdr:col>5</xdr:col>
      <xdr:colOff>787018</xdr:colOff>
      <xdr:row>2966</xdr:row>
      <xdr:rowOff>59766</xdr:rowOff>
    </xdr:to>
    <xdr:pic>
      <xdr:nvPicPr>
        <xdr:cNvPr id="69" name="图片 26" descr="“QQ截图20160122161607”为智能对象-1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9191885">
          <a:off x="5283945" y="673630568"/>
          <a:ext cx="379873" cy="25944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484514</xdr:colOff>
      <xdr:row>2913</xdr:row>
      <xdr:rowOff>277216</xdr:rowOff>
    </xdr:from>
    <xdr:to>
      <xdr:col>5</xdr:col>
      <xdr:colOff>746312</xdr:colOff>
      <xdr:row>2914</xdr:row>
      <xdr:rowOff>297032</xdr:rowOff>
    </xdr:to>
    <xdr:pic>
      <xdr:nvPicPr>
        <xdr:cNvPr id="70" name="图片 49" descr="QQ截图20150128180826.png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-180000">
          <a:off x="5361314" y="663128316"/>
          <a:ext cx="261798" cy="33731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365760</xdr:colOff>
      <xdr:row>2912</xdr:row>
      <xdr:rowOff>0</xdr:rowOff>
    </xdr:from>
    <xdr:to>
      <xdr:col>5</xdr:col>
      <xdr:colOff>1066800</xdr:colOff>
      <xdr:row>2912</xdr:row>
      <xdr:rowOff>7620</xdr:rowOff>
    </xdr:to>
    <xdr:pic>
      <xdr:nvPicPr>
        <xdr:cNvPr id="71" name="图片 19" descr="rId69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</a:blip>
        <a:srcRect/>
        <a:stretch>
          <a:fillRect/>
        </a:stretch>
      </xdr:blipFill>
      <xdr:spPr>
        <a:xfrm>
          <a:off x="5242560" y="662584400"/>
          <a:ext cx="701040" cy="76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439811</xdr:colOff>
      <xdr:row>2708</xdr:row>
      <xdr:rowOff>139211</xdr:rowOff>
    </xdr:from>
    <xdr:to>
      <xdr:col>5</xdr:col>
      <xdr:colOff>750472</xdr:colOff>
      <xdr:row>2708</xdr:row>
      <xdr:rowOff>395653</xdr:rowOff>
    </xdr:to>
    <xdr:pic>
      <xdr:nvPicPr>
        <xdr:cNvPr id="72" name="图片 5" descr="QQ截图20160227144044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16611" y="614031811"/>
          <a:ext cx="310661" cy="2564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194705</xdr:colOff>
      <xdr:row>410</xdr:row>
      <xdr:rowOff>117231</xdr:rowOff>
    </xdr:from>
    <xdr:to>
      <xdr:col>5</xdr:col>
      <xdr:colOff>967159</xdr:colOff>
      <xdr:row>410</xdr:row>
      <xdr:rowOff>327388</xdr:rowOff>
    </xdr:to>
    <xdr:pic>
      <xdr:nvPicPr>
        <xdr:cNvPr id="73" name="图片 1" descr="QQ截图20160304110051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-5400000">
          <a:off x="5352653" y="733788133"/>
          <a:ext cx="210157" cy="77245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400685</xdr:colOff>
      <xdr:row>1107</xdr:row>
      <xdr:rowOff>66675</xdr:rowOff>
    </xdr:from>
    <xdr:to>
      <xdr:col>5</xdr:col>
      <xdr:colOff>761365</xdr:colOff>
      <xdr:row>1107</xdr:row>
      <xdr:rowOff>467360</xdr:rowOff>
    </xdr:to>
    <xdr:pic>
      <xdr:nvPicPr>
        <xdr:cNvPr id="74" name="图片 4" descr="QQ截图20151230121214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7485" y="162017075"/>
          <a:ext cx="360680" cy="4006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445770</xdr:colOff>
      <xdr:row>1109</xdr:row>
      <xdr:rowOff>39370</xdr:rowOff>
    </xdr:from>
    <xdr:to>
      <xdr:col>5</xdr:col>
      <xdr:colOff>744855</xdr:colOff>
      <xdr:row>1109</xdr:row>
      <xdr:rowOff>448310</xdr:rowOff>
    </xdr:to>
    <xdr:pic>
      <xdr:nvPicPr>
        <xdr:cNvPr id="75" name="图片 5" descr="QQ截图20151230121200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22570" y="163056570"/>
          <a:ext cx="299085" cy="4089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475615</xdr:colOff>
      <xdr:row>1110</xdr:row>
      <xdr:rowOff>106045</xdr:rowOff>
    </xdr:from>
    <xdr:to>
      <xdr:col>5</xdr:col>
      <xdr:colOff>735965</xdr:colOff>
      <xdr:row>1110</xdr:row>
      <xdr:rowOff>372110</xdr:rowOff>
    </xdr:to>
    <xdr:pic>
      <xdr:nvPicPr>
        <xdr:cNvPr id="76" name="图片 7" descr="QQ截图20151230121245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52415" y="163605845"/>
          <a:ext cx="260350" cy="2660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399480</xdr:colOff>
      <xdr:row>2703</xdr:row>
      <xdr:rowOff>54177</xdr:rowOff>
    </xdr:from>
    <xdr:to>
      <xdr:col>5</xdr:col>
      <xdr:colOff>735028</xdr:colOff>
      <xdr:row>2704</xdr:row>
      <xdr:rowOff>205720</xdr:rowOff>
    </xdr:to>
    <xdr:pic>
      <xdr:nvPicPr>
        <xdr:cNvPr id="77" name="图片 12" descr="QQ截图20160227150159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180000">
          <a:off x="5276280" y="612746627"/>
          <a:ext cx="335548" cy="3928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372891</xdr:colOff>
      <xdr:row>2705</xdr:row>
      <xdr:rowOff>73269</xdr:rowOff>
    </xdr:from>
    <xdr:to>
      <xdr:col>5</xdr:col>
      <xdr:colOff>705934</xdr:colOff>
      <xdr:row>2706</xdr:row>
      <xdr:rowOff>161189</xdr:rowOff>
    </xdr:to>
    <xdr:pic>
      <xdr:nvPicPr>
        <xdr:cNvPr id="78" name="图片 13" descr="QQ截图20160227150215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49691" y="613248319"/>
          <a:ext cx="333043" cy="3165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127732</xdr:colOff>
      <xdr:row>227</xdr:row>
      <xdr:rowOff>102578</xdr:rowOff>
    </xdr:from>
    <xdr:to>
      <xdr:col>5</xdr:col>
      <xdr:colOff>943903</xdr:colOff>
      <xdr:row>230</xdr:row>
      <xdr:rowOff>21249</xdr:rowOff>
    </xdr:to>
    <xdr:pic>
      <xdr:nvPicPr>
        <xdr:cNvPr id="79" name="图片 6190" descr="rId159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/>
        <a:srcRect/>
        <a:stretch>
          <a:fillRect/>
        </a:stretch>
      </xdr:blipFill>
      <xdr:spPr>
        <a:xfrm>
          <a:off x="5004532" y="358109228"/>
          <a:ext cx="816171" cy="7378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251177</xdr:colOff>
      <xdr:row>377</xdr:row>
      <xdr:rowOff>313976</xdr:rowOff>
    </xdr:from>
    <xdr:to>
      <xdr:col>5</xdr:col>
      <xdr:colOff>504475</xdr:colOff>
      <xdr:row>378</xdr:row>
      <xdr:rowOff>210420</xdr:rowOff>
    </xdr:to>
    <xdr:pic>
      <xdr:nvPicPr>
        <xdr:cNvPr id="80" name="图片 83" descr="QQ截图20150129165438.png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127977" y="714606426"/>
          <a:ext cx="253298" cy="48699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594610</xdr:colOff>
      <xdr:row>377</xdr:row>
      <xdr:rowOff>210230</xdr:rowOff>
    </xdr:from>
    <xdr:to>
      <xdr:col>5</xdr:col>
      <xdr:colOff>884304</xdr:colOff>
      <xdr:row>378</xdr:row>
      <xdr:rowOff>409180</xdr:rowOff>
    </xdr:to>
    <xdr:pic>
      <xdr:nvPicPr>
        <xdr:cNvPr id="81" name="图片 84" descr="QQ截图20150129165452.png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471410" y="714502680"/>
          <a:ext cx="289694" cy="789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234463</xdr:colOff>
      <xdr:row>1867</xdr:row>
      <xdr:rowOff>139210</xdr:rowOff>
    </xdr:from>
    <xdr:to>
      <xdr:col>5</xdr:col>
      <xdr:colOff>871905</xdr:colOff>
      <xdr:row>1870</xdr:row>
      <xdr:rowOff>59244</xdr:rowOff>
    </xdr:to>
    <xdr:pic>
      <xdr:nvPicPr>
        <xdr:cNvPr id="82" name="Рисунок 70" descr="rId48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111263" y="416927810"/>
          <a:ext cx="637442" cy="64393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152743</xdr:colOff>
      <xdr:row>1880</xdr:row>
      <xdr:rowOff>87922</xdr:rowOff>
    </xdr:from>
    <xdr:to>
      <xdr:col>5</xdr:col>
      <xdr:colOff>943917</xdr:colOff>
      <xdr:row>1884</xdr:row>
      <xdr:rowOff>117236</xdr:rowOff>
    </xdr:to>
    <xdr:pic>
      <xdr:nvPicPr>
        <xdr:cNvPr id="83" name="Рисунок 217" descr="rId48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029543" y="419810222"/>
          <a:ext cx="791174" cy="7405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146148</xdr:colOff>
      <xdr:row>1893</xdr:row>
      <xdr:rowOff>175846</xdr:rowOff>
    </xdr:from>
    <xdr:to>
      <xdr:col>5</xdr:col>
      <xdr:colOff>982680</xdr:colOff>
      <xdr:row>1898</xdr:row>
      <xdr:rowOff>36635</xdr:rowOff>
    </xdr:to>
    <xdr:pic>
      <xdr:nvPicPr>
        <xdr:cNvPr id="84" name="Рисунок 218" descr="rId48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022948" y="422298446"/>
          <a:ext cx="836532" cy="81328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453087</xdr:colOff>
      <xdr:row>1904</xdr:row>
      <xdr:rowOff>42229</xdr:rowOff>
    </xdr:from>
    <xdr:to>
      <xdr:col>5</xdr:col>
      <xdr:colOff>703766</xdr:colOff>
      <xdr:row>1906</xdr:row>
      <xdr:rowOff>91304</xdr:rowOff>
    </xdr:to>
    <xdr:pic>
      <xdr:nvPicPr>
        <xdr:cNvPr id="85" name="图片 2" descr="QQ截图20151218115257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15568871">
          <a:off x="5176689" y="424540527"/>
          <a:ext cx="557075" cy="2506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391271</xdr:colOff>
      <xdr:row>2661</xdr:row>
      <xdr:rowOff>99072</xdr:rowOff>
    </xdr:from>
    <xdr:to>
      <xdr:col>5</xdr:col>
      <xdr:colOff>746656</xdr:colOff>
      <xdr:row>2664</xdr:row>
      <xdr:rowOff>113725</xdr:rowOff>
    </xdr:to>
    <xdr:pic>
      <xdr:nvPicPr>
        <xdr:cNvPr id="86" name="Рисунок 84" descr="rId50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68071" y="604453972"/>
          <a:ext cx="355385" cy="56710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397365</xdr:colOff>
      <xdr:row>2673</xdr:row>
      <xdr:rowOff>146538</xdr:rowOff>
    </xdr:from>
    <xdr:to>
      <xdr:col>5</xdr:col>
      <xdr:colOff>856379</xdr:colOff>
      <xdr:row>2676</xdr:row>
      <xdr:rowOff>161192</xdr:rowOff>
    </xdr:to>
    <xdr:pic>
      <xdr:nvPicPr>
        <xdr:cNvPr id="87" name="Рисунок 84" descr="rId50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4165" y="606723938"/>
          <a:ext cx="459014" cy="56710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401399</xdr:colOff>
      <xdr:row>2697</xdr:row>
      <xdr:rowOff>148051</xdr:rowOff>
    </xdr:from>
    <xdr:to>
      <xdr:col>5</xdr:col>
      <xdr:colOff>834288</xdr:colOff>
      <xdr:row>2699</xdr:row>
      <xdr:rowOff>23142</xdr:rowOff>
    </xdr:to>
    <xdr:pic>
      <xdr:nvPicPr>
        <xdr:cNvPr id="88" name="图片 14" descr="QQ截图20151215120804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1719171">
          <a:off x="5278199" y="611246651"/>
          <a:ext cx="432889" cy="38309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356380</xdr:colOff>
      <xdr:row>2686</xdr:row>
      <xdr:rowOff>95249</xdr:rowOff>
    </xdr:from>
    <xdr:to>
      <xdr:col>5</xdr:col>
      <xdr:colOff>827941</xdr:colOff>
      <xdr:row>2690</xdr:row>
      <xdr:rowOff>184004</xdr:rowOff>
    </xdr:to>
    <xdr:pic>
      <xdr:nvPicPr>
        <xdr:cNvPr id="89" name="Рисунок 84" descr="rId50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33180" y="609072949"/>
          <a:ext cx="471561" cy="8253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221615</xdr:colOff>
      <xdr:row>3021</xdr:row>
      <xdr:rowOff>108585</xdr:rowOff>
    </xdr:from>
    <xdr:to>
      <xdr:col>5</xdr:col>
      <xdr:colOff>842035</xdr:colOff>
      <xdr:row>3021</xdr:row>
      <xdr:rowOff>555528</xdr:rowOff>
    </xdr:to>
    <xdr:pic>
      <xdr:nvPicPr>
        <xdr:cNvPr id="90" name="Рисунок 357" descr="AlcaPLAST_A551KM.jpg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098415" y="689147085"/>
          <a:ext cx="620420" cy="4469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396838</xdr:colOff>
      <xdr:row>2744</xdr:row>
      <xdr:rowOff>258108</xdr:rowOff>
    </xdr:from>
    <xdr:to>
      <xdr:col>5</xdr:col>
      <xdr:colOff>762854</xdr:colOff>
      <xdr:row>2746</xdr:row>
      <xdr:rowOff>134470</xdr:rowOff>
    </xdr:to>
    <xdr:pic>
      <xdr:nvPicPr>
        <xdr:cNvPr id="91" name="图片 1" descr="QQ截图20160425164611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602220" y="699830137"/>
          <a:ext cx="366016" cy="36942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413727</xdr:colOff>
      <xdr:row>2798</xdr:row>
      <xdr:rowOff>168518</xdr:rowOff>
    </xdr:from>
    <xdr:to>
      <xdr:col>5</xdr:col>
      <xdr:colOff>763052</xdr:colOff>
      <xdr:row>2799</xdr:row>
      <xdr:rowOff>219808</xdr:rowOff>
    </xdr:to>
    <xdr:pic>
      <xdr:nvPicPr>
        <xdr:cNvPr id="92" name="图片 3" descr="QQ截图20160425165215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90527" y="637568818"/>
          <a:ext cx="349325" cy="27989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110490</xdr:colOff>
      <xdr:row>1531</xdr:row>
      <xdr:rowOff>102235</xdr:rowOff>
    </xdr:from>
    <xdr:to>
      <xdr:col>5</xdr:col>
      <xdr:colOff>935990</xdr:colOff>
      <xdr:row>1531</xdr:row>
      <xdr:rowOff>378460</xdr:rowOff>
    </xdr:to>
    <xdr:pic>
      <xdr:nvPicPr>
        <xdr:cNvPr id="93" name="图片 5" descr="“图片1”为智能对象-1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4987290" y="310255285"/>
          <a:ext cx="825500" cy="2762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352621</xdr:colOff>
      <xdr:row>2414</xdr:row>
      <xdr:rowOff>73270</xdr:rowOff>
    </xdr:from>
    <xdr:to>
      <xdr:col>5</xdr:col>
      <xdr:colOff>776654</xdr:colOff>
      <xdr:row>2415</xdr:row>
      <xdr:rowOff>168939</xdr:rowOff>
    </xdr:to>
    <xdr:pic>
      <xdr:nvPicPr>
        <xdr:cNvPr id="94" name="图片 1" descr="QQ截图20160620121128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207146">
          <a:off x="5229421" y="557901720"/>
          <a:ext cx="424033" cy="2798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340311</xdr:colOff>
      <xdr:row>2407</xdr:row>
      <xdr:rowOff>109904</xdr:rowOff>
    </xdr:from>
    <xdr:to>
      <xdr:col>5</xdr:col>
      <xdr:colOff>805962</xdr:colOff>
      <xdr:row>2409</xdr:row>
      <xdr:rowOff>46056</xdr:rowOff>
    </xdr:to>
    <xdr:pic>
      <xdr:nvPicPr>
        <xdr:cNvPr id="95" name="图片 2" descr="QQ截图20160620121048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17111" y="556623904"/>
          <a:ext cx="465651" cy="3044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338506</xdr:colOff>
      <xdr:row>2398</xdr:row>
      <xdr:rowOff>146539</xdr:rowOff>
    </xdr:from>
    <xdr:to>
      <xdr:col>5</xdr:col>
      <xdr:colOff>732694</xdr:colOff>
      <xdr:row>2400</xdr:row>
      <xdr:rowOff>97263</xdr:rowOff>
    </xdr:to>
    <xdr:pic>
      <xdr:nvPicPr>
        <xdr:cNvPr id="96" name="图片 3" descr="QQ截图20160620121112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15306" y="554996839"/>
          <a:ext cx="394188" cy="31902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434097</xdr:colOff>
      <xdr:row>2419</xdr:row>
      <xdr:rowOff>109905</xdr:rowOff>
    </xdr:from>
    <xdr:to>
      <xdr:col>5</xdr:col>
      <xdr:colOff>805962</xdr:colOff>
      <xdr:row>2419</xdr:row>
      <xdr:rowOff>410060</xdr:rowOff>
    </xdr:to>
    <xdr:pic>
      <xdr:nvPicPr>
        <xdr:cNvPr id="97" name="图片 4" descr="QQ截图20160620121154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10897" y="558865455"/>
          <a:ext cx="371865" cy="30015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381879</xdr:colOff>
      <xdr:row>2422</xdr:row>
      <xdr:rowOff>183173</xdr:rowOff>
    </xdr:from>
    <xdr:to>
      <xdr:col>5</xdr:col>
      <xdr:colOff>799434</xdr:colOff>
      <xdr:row>2424</xdr:row>
      <xdr:rowOff>131884</xdr:rowOff>
    </xdr:to>
    <xdr:pic>
      <xdr:nvPicPr>
        <xdr:cNvPr id="98" name="图片 5" descr="QQ截图20160620121326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58679" y="559903923"/>
          <a:ext cx="417555" cy="32336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372501</xdr:colOff>
      <xdr:row>2429</xdr:row>
      <xdr:rowOff>168519</xdr:rowOff>
    </xdr:from>
    <xdr:to>
      <xdr:col>5</xdr:col>
      <xdr:colOff>818563</xdr:colOff>
      <xdr:row>2431</xdr:row>
      <xdr:rowOff>139212</xdr:rowOff>
    </xdr:to>
    <xdr:pic>
      <xdr:nvPicPr>
        <xdr:cNvPr id="99" name="图片 6" descr="QQ截图20160620121240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49301" y="561191019"/>
          <a:ext cx="446062" cy="34534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401955</xdr:colOff>
      <xdr:row>2435</xdr:row>
      <xdr:rowOff>190500</xdr:rowOff>
    </xdr:from>
    <xdr:to>
      <xdr:col>5</xdr:col>
      <xdr:colOff>726970</xdr:colOff>
      <xdr:row>2437</xdr:row>
      <xdr:rowOff>29307</xdr:rowOff>
    </xdr:to>
    <xdr:pic>
      <xdr:nvPicPr>
        <xdr:cNvPr id="100" name="图片 7" descr="QQ截图20160620121221">
          <a:extLst>
            <a:ext uri="{FF2B5EF4-FFF2-40B4-BE49-F238E27FC236}">
              <a16:creationId xmlns:a16="http://schemas.microsoft.com/office/drawing/2014/main" id="{00000000-0008-0000-0000-000064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8755" y="562330600"/>
          <a:ext cx="325015" cy="3531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334645</xdr:colOff>
      <xdr:row>2440</xdr:row>
      <xdr:rowOff>50800</xdr:rowOff>
    </xdr:from>
    <xdr:to>
      <xdr:col>5</xdr:col>
      <xdr:colOff>756675</xdr:colOff>
      <xdr:row>2441</xdr:row>
      <xdr:rowOff>149660</xdr:rowOff>
    </xdr:to>
    <xdr:pic>
      <xdr:nvPicPr>
        <xdr:cNvPr id="101" name="图片 8" descr="QQ截图20160620121348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11445" y="563327550"/>
          <a:ext cx="422030" cy="2830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360680</xdr:colOff>
      <xdr:row>2445</xdr:row>
      <xdr:rowOff>41275</xdr:rowOff>
    </xdr:from>
    <xdr:to>
      <xdr:col>5</xdr:col>
      <xdr:colOff>769957</xdr:colOff>
      <xdr:row>2446</xdr:row>
      <xdr:rowOff>129199</xdr:rowOff>
    </xdr:to>
    <xdr:pic>
      <xdr:nvPicPr>
        <xdr:cNvPr id="102" name="图片 9" descr="QQ截图20160620121505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37480" y="564245125"/>
          <a:ext cx="409277" cy="27207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333375</xdr:colOff>
      <xdr:row>2450</xdr:row>
      <xdr:rowOff>184150</xdr:rowOff>
    </xdr:from>
    <xdr:to>
      <xdr:col>5</xdr:col>
      <xdr:colOff>762324</xdr:colOff>
      <xdr:row>2452</xdr:row>
      <xdr:rowOff>118207</xdr:rowOff>
    </xdr:to>
    <xdr:pic>
      <xdr:nvPicPr>
        <xdr:cNvPr id="103" name="图片 10" descr="QQ截图20160620121411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10175" y="565315100"/>
          <a:ext cx="428949" cy="3023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458748</xdr:colOff>
      <xdr:row>2875</xdr:row>
      <xdr:rowOff>35109</xdr:rowOff>
    </xdr:from>
    <xdr:to>
      <xdr:col>5</xdr:col>
      <xdr:colOff>781718</xdr:colOff>
      <xdr:row>2876</xdr:row>
      <xdr:rowOff>165169</xdr:rowOff>
    </xdr:to>
    <xdr:pic>
      <xdr:nvPicPr>
        <xdr:cNvPr id="104" name="图片 1" descr="QQ截图20151107182113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7140000">
          <a:off x="5308178" y="653750529"/>
          <a:ext cx="377710" cy="32297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410748</xdr:colOff>
      <xdr:row>2904</xdr:row>
      <xdr:rowOff>242962</xdr:rowOff>
    </xdr:from>
    <xdr:to>
      <xdr:col>5</xdr:col>
      <xdr:colOff>776655</xdr:colOff>
      <xdr:row>2906</xdr:row>
      <xdr:rowOff>113967</xdr:rowOff>
    </xdr:to>
    <xdr:pic>
      <xdr:nvPicPr>
        <xdr:cNvPr id="105" name="图片 18" descr="rId68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2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87548" y="660795362"/>
          <a:ext cx="365907" cy="3790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437759</xdr:colOff>
      <xdr:row>2909</xdr:row>
      <xdr:rowOff>212481</xdr:rowOff>
    </xdr:from>
    <xdr:to>
      <xdr:col>5</xdr:col>
      <xdr:colOff>769318</xdr:colOff>
      <xdr:row>2910</xdr:row>
      <xdr:rowOff>227131</xdr:rowOff>
    </xdr:to>
    <xdr:pic>
      <xdr:nvPicPr>
        <xdr:cNvPr id="106" name="图片 22" descr="QQ截图20160128173551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14559" y="662034881"/>
          <a:ext cx="331559" cy="2686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360997</xdr:colOff>
      <xdr:row>1436</xdr:row>
      <xdr:rowOff>28892</xdr:rowOff>
    </xdr:from>
    <xdr:to>
      <xdr:col>5</xdr:col>
      <xdr:colOff>834072</xdr:colOff>
      <xdr:row>1436</xdr:row>
      <xdr:rowOff>258762</xdr:rowOff>
    </xdr:to>
    <xdr:pic>
      <xdr:nvPicPr>
        <xdr:cNvPr id="107" name="图片 3" descr="QQ截图20160601111345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4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-5400000">
          <a:off x="5359400" y="259438139"/>
          <a:ext cx="229870" cy="4730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8</xdr:col>
      <xdr:colOff>251460</xdr:colOff>
      <xdr:row>2668</xdr:row>
      <xdr:rowOff>0</xdr:rowOff>
    </xdr:from>
    <xdr:to>
      <xdr:col>8</xdr:col>
      <xdr:colOff>618636</xdr:colOff>
      <xdr:row>2668</xdr:row>
      <xdr:rowOff>15240</xdr:rowOff>
    </xdr:to>
    <xdr:pic>
      <xdr:nvPicPr>
        <xdr:cNvPr id="108" name="Рисунок 192" descr="rId1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5" cstate="screen"/>
        <a:srcRect/>
        <a:stretch>
          <a:fillRect/>
        </a:stretch>
      </xdr:blipFill>
      <xdr:spPr>
        <a:xfrm>
          <a:off x="7706360" y="605650300"/>
          <a:ext cx="367176" cy="1524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472440</xdr:colOff>
      <xdr:row>2917</xdr:row>
      <xdr:rowOff>147320</xdr:rowOff>
    </xdr:from>
    <xdr:to>
      <xdr:col>5</xdr:col>
      <xdr:colOff>790038</xdr:colOff>
      <xdr:row>2918</xdr:row>
      <xdr:rowOff>174125</xdr:rowOff>
    </xdr:to>
    <xdr:pic>
      <xdr:nvPicPr>
        <xdr:cNvPr id="109" name="图片 29" descr="“QQ截图20150801134655ьь”为智能对象-1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49240" y="664217620"/>
          <a:ext cx="317598" cy="33160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219415</xdr:colOff>
      <xdr:row>385</xdr:row>
      <xdr:rowOff>197827</xdr:rowOff>
    </xdr:from>
    <xdr:to>
      <xdr:col>5</xdr:col>
      <xdr:colOff>861604</xdr:colOff>
      <xdr:row>385</xdr:row>
      <xdr:rowOff>915865</xdr:rowOff>
    </xdr:to>
    <xdr:pic>
      <xdr:nvPicPr>
        <xdr:cNvPr id="110" name="图片 8" descr="QQ截图20160816135835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096215" y="720554527"/>
          <a:ext cx="642189" cy="7180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254488</xdr:colOff>
      <xdr:row>387</xdr:row>
      <xdr:rowOff>36634</xdr:rowOff>
    </xdr:from>
    <xdr:to>
      <xdr:col>5</xdr:col>
      <xdr:colOff>798634</xdr:colOff>
      <xdr:row>387</xdr:row>
      <xdr:rowOff>748176</xdr:rowOff>
    </xdr:to>
    <xdr:pic>
      <xdr:nvPicPr>
        <xdr:cNvPr id="111" name="图片 9" descr="QQ截图20160816135854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131288" y="722501534"/>
          <a:ext cx="544146" cy="7115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244180</xdr:colOff>
      <xdr:row>388</xdr:row>
      <xdr:rowOff>73270</xdr:rowOff>
    </xdr:from>
    <xdr:to>
      <xdr:col>5</xdr:col>
      <xdr:colOff>897845</xdr:colOff>
      <xdr:row>388</xdr:row>
      <xdr:rowOff>791308</xdr:rowOff>
    </xdr:to>
    <xdr:pic>
      <xdr:nvPicPr>
        <xdr:cNvPr id="112" name="图片 10" descr="QQ截图20160816135910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120980" y="723357320"/>
          <a:ext cx="653665" cy="71803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149762</xdr:colOff>
      <xdr:row>386</xdr:row>
      <xdr:rowOff>124556</xdr:rowOff>
    </xdr:from>
    <xdr:to>
      <xdr:col>5</xdr:col>
      <xdr:colOff>969226</xdr:colOff>
      <xdr:row>386</xdr:row>
      <xdr:rowOff>849921</xdr:rowOff>
    </xdr:to>
    <xdr:pic>
      <xdr:nvPicPr>
        <xdr:cNvPr id="113" name="图片 11" descr="QQ截图20160816135816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026562" y="721636956"/>
          <a:ext cx="819464" cy="7253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202174</xdr:colOff>
      <xdr:row>381</xdr:row>
      <xdr:rowOff>168518</xdr:rowOff>
    </xdr:from>
    <xdr:to>
      <xdr:col>5</xdr:col>
      <xdr:colOff>896021</xdr:colOff>
      <xdr:row>381</xdr:row>
      <xdr:rowOff>835270</xdr:rowOff>
    </xdr:to>
    <xdr:pic>
      <xdr:nvPicPr>
        <xdr:cNvPr id="114" name="图片 30" descr="QQ截图20161014161705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78974" y="716740618"/>
          <a:ext cx="693847" cy="666752"/>
        </a:xfrm>
        <a:prstGeom prst="rect">
          <a:avLst/>
        </a:prstGeom>
      </xdr:spPr>
    </xdr:pic>
    <xdr:clientData/>
  </xdr:twoCellAnchor>
  <xdr:twoCellAnchor>
    <xdr:from>
      <xdr:col>5</xdr:col>
      <xdr:colOff>133203</xdr:colOff>
      <xdr:row>382</xdr:row>
      <xdr:rowOff>146540</xdr:rowOff>
    </xdr:from>
    <xdr:to>
      <xdr:col>5</xdr:col>
      <xdr:colOff>981808</xdr:colOff>
      <xdr:row>382</xdr:row>
      <xdr:rowOff>822335</xdr:rowOff>
    </xdr:to>
    <xdr:pic>
      <xdr:nvPicPr>
        <xdr:cNvPr id="115" name="图片 33" descr="QQ截图20161014161817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10003" y="717760040"/>
          <a:ext cx="848605" cy="675795"/>
        </a:xfrm>
        <a:prstGeom prst="rect">
          <a:avLst/>
        </a:prstGeom>
      </xdr:spPr>
    </xdr:pic>
    <xdr:clientData/>
  </xdr:twoCellAnchor>
  <xdr:twoCellAnchor>
    <xdr:from>
      <xdr:col>5</xdr:col>
      <xdr:colOff>224449</xdr:colOff>
      <xdr:row>383</xdr:row>
      <xdr:rowOff>58615</xdr:rowOff>
    </xdr:from>
    <xdr:to>
      <xdr:col>5</xdr:col>
      <xdr:colOff>872823</xdr:colOff>
      <xdr:row>383</xdr:row>
      <xdr:rowOff>762000</xdr:rowOff>
    </xdr:to>
    <xdr:pic>
      <xdr:nvPicPr>
        <xdr:cNvPr id="116" name="图片 35" descr="QQ截图20161014161948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01249" y="718624615"/>
          <a:ext cx="648374" cy="703385"/>
        </a:xfrm>
        <a:prstGeom prst="rect">
          <a:avLst/>
        </a:prstGeom>
      </xdr:spPr>
    </xdr:pic>
    <xdr:clientData/>
  </xdr:twoCellAnchor>
  <xdr:twoCellAnchor>
    <xdr:from>
      <xdr:col>5</xdr:col>
      <xdr:colOff>165151</xdr:colOff>
      <xdr:row>384</xdr:row>
      <xdr:rowOff>124558</xdr:rowOff>
    </xdr:from>
    <xdr:to>
      <xdr:col>5</xdr:col>
      <xdr:colOff>943873</xdr:colOff>
      <xdr:row>384</xdr:row>
      <xdr:rowOff>776653</xdr:rowOff>
    </xdr:to>
    <xdr:pic>
      <xdr:nvPicPr>
        <xdr:cNvPr id="117" name="图片 37" descr="QQ截图20161014162034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41951" y="719554158"/>
          <a:ext cx="778722" cy="652095"/>
        </a:xfrm>
        <a:prstGeom prst="rect">
          <a:avLst/>
        </a:prstGeom>
      </xdr:spPr>
    </xdr:pic>
    <xdr:clientData/>
  </xdr:twoCellAnchor>
  <xdr:twoCellAnchor>
    <xdr:from>
      <xdr:col>5</xdr:col>
      <xdr:colOff>286140</xdr:colOff>
      <xdr:row>3049</xdr:row>
      <xdr:rowOff>80596</xdr:rowOff>
    </xdr:from>
    <xdr:to>
      <xdr:col>5</xdr:col>
      <xdr:colOff>742622</xdr:colOff>
      <xdr:row>3049</xdr:row>
      <xdr:rowOff>600808</xdr:rowOff>
    </xdr:to>
    <xdr:pic>
      <xdr:nvPicPr>
        <xdr:cNvPr id="118" name="图片 27" descr="QQ截图20161117150324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2940" y="703578046"/>
          <a:ext cx="456482" cy="520212"/>
        </a:xfrm>
        <a:prstGeom prst="rect">
          <a:avLst/>
        </a:prstGeom>
      </xdr:spPr>
    </xdr:pic>
    <xdr:clientData/>
  </xdr:twoCellAnchor>
  <xdr:twoCellAnchor>
    <xdr:from>
      <xdr:col>5</xdr:col>
      <xdr:colOff>285555</xdr:colOff>
      <xdr:row>3051</xdr:row>
      <xdr:rowOff>168520</xdr:rowOff>
    </xdr:from>
    <xdr:to>
      <xdr:col>5</xdr:col>
      <xdr:colOff>707608</xdr:colOff>
      <xdr:row>3051</xdr:row>
      <xdr:rowOff>534866</xdr:rowOff>
    </xdr:to>
    <xdr:pic>
      <xdr:nvPicPr>
        <xdr:cNvPr id="119" name="图片 28" descr="QQ截图20161117150258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2355" y="704986770"/>
          <a:ext cx="422053" cy="366346"/>
        </a:xfrm>
        <a:prstGeom prst="rect">
          <a:avLst/>
        </a:prstGeom>
      </xdr:spPr>
    </xdr:pic>
    <xdr:clientData/>
  </xdr:twoCellAnchor>
  <xdr:twoCellAnchor>
    <xdr:from>
      <xdr:col>5</xdr:col>
      <xdr:colOff>329123</xdr:colOff>
      <xdr:row>3050</xdr:row>
      <xdr:rowOff>139213</xdr:rowOff>
    </xdr:from>
    <xdr:to>
      <xdr:col>5</xdr:col>
      <xdr:colOff>702388</xdr:colOff>
      <xdr:row>3050</xdr:row>
      <xdr:rowOff>512885</xdr:rowOff>
    </xdr:to>
    <xdr:pic>
      <xdr:nvPicPr>
        <xdr:cNvPr id="120" name="图片 29" descr="QQ截图20161121095714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5923" y="704297063"/>
          <a:ext cx="373265" cy="373672"/>
        </a:xfrm>
        <a:prstGeom prst="rect">
          <a:avLst/>
        </a:prstGeom>
      </xdr:spPr>
    </xdr:pic>
    <xdr:clientData/>
  </xdr:twoCellAnchor>
  <xdr:twoCellAnchor>
    <xdr:from>
      <xdr:col>5</xdr:col>
      <xdr:colOff>518160</xdr:colOff>
      <xdr:row>1111</xdr:row>
      <xdr:rowOff>33020</xdr:rowOff>
    </xdr:from>
    <xdr:to>
      <xdr:col>5</xdr:col>
      <xdr:colOff>711835</xdr:colOff>
      <xdr:row>1111</xdr:row>
      <xdr:rowOff>417830</xdr:rowOff>
    </xdr:to>
    <xdr:pic>
      <xdr:nvPicPr>
        <xdr:cNvPr id="121" name="图片 2" descr="QQ截图20160808123955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94960" y="164002720"/>
          <a:ext cx="193675" cy="3848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469900</xdr:colOff>
      <xdr:row>1112</xdr:row>
      <xdr:rowOff>81915</xdr:rowOff>
    </xdr:from>
    <xdr:to>
      <xdr:col>5</xdr:col>
      <xdr:colOff>749300</xdr:colOff>
      <xdr:row>1112</xdr:row>
      <xdr:rowOff>373380</xdr:rowOff>
    </xdr:to>
    <xdr:pic>
      <xdr:nvPicPr>
        <xdr:cNvPr id="122" name="图片 63" descr="QQ截图20170304131429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6700" y="164496115"/>
          <a:ext cx="279400" cy="291465"/>
        </a:xfrm>
        <a:prstGeom prst="rect">
          <a:avLst/>
        </a:prstGeom>
      </xdr:spPr>
    </xdr:pic>
    <xdr:clientData/>
  </xdr:twoCellAnchor>
  <xdr:twoCellAnchor>
    <xdr:from>
      <xdr:col>5</xdr:col>
      <xdr:colOff>433218</xdr:colOff>
      <xdr:row>1585</xdr:row>
      <xdr:rowOff>265186</xdr:rowOff>
    </xdr:from>
    <xdr:to>
      <xdr:col>5</xdr:col>
      <xdr:colOff>740020</xdr:colOff>
      <xdr:row>1587</xdr:row>
      <xdr:rowOff>74657</xdr:rowOff>
    </xdr:to>
    <xdr:pic>
      <xdr:nvPicPr>
        <xdr:cNvPr id="123" name="图片 65" descr="QQ截图20170324142158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0018" y="326159886"/>
          <a:ext cx="306802" cy="444471"/>
        </a:xfrm>
        <a:prstGeom prst="rect">
          <a:avLst/>
        </a:prstGeom>
      </xdr:spPr>
    </xdr:pic>
    <xdr:clientData/>
  </xdr:twoCellAnchor>
  <xdr:twoCellAnchor>
    <xdr:from>
      <xdr:col>5</xdr:col>
      <xdr:colOff>441422</xdr:colOff>
      <xdr:row>1588</xdr:row>
      <xdr:rowOff>80401</xdr:rowOff>
    </xdr:from>
    <xdr:to>
      <xdr:col>5</xdr:col>
      <xdr:colOff>734792</xdr:colOff>
      <xdr:row>1588</xdr:row>
      <xdr:rowOff>360436</xdr:rowOff>
    </xdr:to>
    <xdr:pic>
      <xdr:nvPicPr>
        <xdr:cNvPr id="124" name="图片 70" descr="QQ截图20170324142856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8222" y="326927601"/>
          <a:ext cx="293370" cy="280035"/>
        </a:xfrm>
        <a:prstGeom prst="rect">
          <a:avLst/>
        </a:prstGeom>
      </xdr:spPr>
    </xdr:pic>
    <xdr:clientData/>
  </xdr:twoCellAnchor>
  <xdr:twoCellAnchor>
    <xdr:from>
      <xdr:col>5</xdr:col>
      <xdr:colOff>465895</xdr:colOff>
      <xdr:row>1589</xdr:row>
      <xdr:rowOff>57297</xdr:rowOff>
    </xdr:from>
    <xdr:to>
      <xdr:col>5</xdr:col>
      <xdr:colOff>713198</xdr:colOff>
      <xdr:row>1590</xdr:row>
      <xdr:rowOff>227135</xdr:rowOff>
    </xdr:to>
    <xdr:pic>
      <xdr:nvPicPr>
        <xdr:cNvPr id="125" name="图片 71" descr="QQ截图20170324141535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2695" y="327348997"/>
          <a:ext cx="247303" cy="461938"/>
        </a:xfrm>
        <a:prstGeom prst="rect">
          <a:avLst/>
        </a:prstGeom>
      </xdr:spPr>
    </xdr:pic>
    <xdr:clientData/>
  </xdr:twoCellAnchor>
  <xdr:twoCellAnchor>
    <xdr:from>
      <xdr:col>5</xdr:col>
      <xdr:colOff>454123</xdr:colOff>
      <xdr:row>1591</xdr:row>
      <xdr:rowOff>125681</xdr:rowOff>
    </xdr:from>
    <xdr:to>
      <xdr:col>5</xdr:col>
      <xdr:colOff>737036</xdr:colOff>
      <xdr:row>1593</xdr:row>
      <xdr:rowOff>161191</xdr:rowOff>
    </xdr:to>
    <xdr:pic>
      <xdr:nvPicPr>
        <xdr:cNvPr id="126" name="图片 72" descr="QQ截图20170324140703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0923" y="328001581"/>
          <a:ext cx="282913" cy="518110"/>
        </a:xfrm>
        <a:prstGeom prst="rect">
          <a:avLst/>
        </a:prstGeom>
      </xdr:spPr>
    </xdr:pic>
    <xdr:clientData/>
  </xdr:twoCellAnchor>
  <xdr:twoCellAnchor>
    <xdr:from>
      <xdr:col>5</xdr:col>
      <xdr:colOff>407621</xdr:colOff>
      <xdr:row>1594</xdr:row>
      <xdr:rowOff>216535</xdr:rowOff>
    </xdr:from>
    <xdr:to>
      <xdr:col>5</xdr:col>
      <xdr:colOff>790526</xdr:colOff>
      <xdr:row>1596</xdr:row>
      <xdr:rowOff>80013</xdr:rowOff>
    </xdr:to>
    <xdr:pic>
      <xdr:nvPicPr>
        <xdr:cNvPr id="127" name="图片 74" descr="QQ截图20170324140349">
          <a:extLst>
            <a:ext uri="{FF2B5EF4-FFF2-40B4-BE49-F238E27FC236}">
              <a16:creationId xmlns:a16="http://schemas.microsoft.com/office/drawing/2014/main" id="{00000000-0008-0000-0000-00007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4421" y="328816335"/>
          <a:ext cx="382905" cy="371478"/>
        </a:xfrm>
        <a:prstGeom prst="rect">
          <a:avLst/>
        </a:prstGeom>
      </xdr:spPr>
    </xdr:pic>
    <xdr:clientData/>
  </xdr:twoCellAnchor>
  <xdr:twoCellAnchor>
    <xdr:from>
      <xdr:col>5</xdr:col>
      <xdr:colOff>346075</xdr:colOff>
      <xdr:row>3061</xdr:row>
      <xdr:rowOff>139212</xdr:rowOff>
    </xdr:from>
    <xdr:to>
      <xdr:col>5</xdr:col>
      <xdr:colOff>858502</xdr:colOff>
      <xdr:row>3063</xdr:row>
      <xdr:rowOff>153864</xdr:rowOff>
    </xdr:to>
    <xdr:pic>
      <xdr:nvPicPr>
        <xdr:cNvPr id="128" name="图片 94" descr="QQ截图20170610124032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2875" y="741793812"/>
          <a:ext cx="512427" cy="522652"/>
        </a:xfrm>
        <a:prstGeom prst="rect">
          <a:avLst/>
        </a:prstGeom>
      </xdr:spPr>
    </xdr:pic>
    <xdr:clientData/>
  </xdr:twoCellAnchor>
  <xdr:twoCellAnchor>
    <xdr:from>
      <xdr:col>5</xdr:col>
      <xdr:colOff>307731</xdr:colOff>
      <xdr:row>2213</xdr:row>
      <xdr:rowOff>124557</xdr:rowOff>
    </xdr:from>
    <xdr:to>
      <xdr:col>5</xdr:col>
      <xdr:colOff>879231</xdr:colOff>
      <xdr:row>2216</xdr:row>
      <xdr:rowOff>31645</xdr:rowOff>
    </xdr:to>
    <xdr:pic>
      <xdr:nvPicPr>
        <xdr:cNvPr id="129" name="图片 103" descr="QQ截图20170622184757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4531" y="513407757"/>
          <a:ext cx="571500" cy="459538"/>
        </a:xfrm>
        <a:prstGeom prst="rect">
          <a:avLst/>
        </a:prstGeom>
      </xdr:spPr>
    </xdr:pic>
    <xdr:clientData/>
  </xdr:twoCellAnchor>
  <xdr:twoCellAnchor>
    <xdr:from>
      <xdr:col>5</xdr:col>
      <xdr:colOff>334547</xdr:colOff>
      <xdr:row>2253</xdr:row>
      <xdr:rowOff>153866</xdr:rowOff>
    </xdr:from>
    <xdr:to>
      <xdr:col>5</xdr:col>
      <xdr:colOff>798635</xdr:colOff>
      <xdr:row>2255</xdr:row>
      <xdr:rowOff>149293</xdr:rowOff>
    </xdr:to>
    <xdr:pic>
      <xdr:nvPicPr>
        <xdr:cNvPr id="130" name="图片 113" descr="QQ截图20170623104837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1347" y="522447716"/>
          <a:ext cx="464088" cy="363727"/>
        </a:xfrm>
        <a:prstGeom prst="rect">
          <a:avLst/>
        </a:prstGeom>
      </xdr:spPr>
    </xdr:pic>
    <xdr:clientData/>
  </xdr:twoCellAnchor>
  <xdr:twoCellAnchor>
    <xdr:from>
      <xdr:col>5</xdr:col>
      <xdr:colOff>350079</xdr:colOff>
      <xdr:row>2228</xdr:row>
      <xdr:rowOff>190499</xdr:rowOff>
    </xdr:from>
    <xdr:to>
      <xdr:col>5</xdr:col>
      <xdr:colOff>861033</xdr:colOff>
      <xdr:row>2230</xdr:row>
      <xdr:rowOff>51288</xdr:rowOff>
    </xdr:to>
    <xdr:pic>
      <xdr:nvPicPr>
        <xdr:cNvPr id="131" name="图片 117" descr="QQ截图20170623110329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062403" y="539708911"/>
          <a:ext cx="510954" cy="398671"/>
        </a:xfrm>
        <a:prstGeom prst="rect">
          <a:avLst/>
        </a:prstGeom>
      </xdr:spPr>
    </xdr:pic>
    <xdr:clientData/>
  </xdr:twoCellAnchor>
  <xdr:twoCellAnchor>
    <xdr:from>
      <xdr:col>5</xdr:col>
      <xdr:colOff>380512</xdr:colOff>
      <xdr:row>2268</xdr:row>
      <xdr:rowOff>161193</xdr:rowOff>
    </xdr:from>
    <xdr:to>
      <xdr:col>5</xdr:col>
      <xdr:colOff>798635</xdr:colOff>
      <xdr:row>2270</xdr:row>
      <xdr:rowOff>137547</xdr:rowOff>
    </xdr:to>
    <xdr:pic>
      <xdr:nvPicPr>
        <xdr:cNvPr id="132" name="图片 101" descr="QQ截图20170706131252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7312" y="525610993"/>
          <a:ext cx="418123" cy="344654"/>
        </a:xfrm>
        <a:prstGeom prst="rect">
          <a:avLst/>
        </a:prstGeom>
      </xdr:spPr>
    </xdr:pic>
    <xdr:clientData/>
  </xdr:twoCellAnchor>
  <xdr:twoCellAnchor>
    <xdr:from>
      <xdr:col>5</xdr:col>
      <xdr:colOff>332986</xdr:colOff>
      <xdr:row>2283</xdr:row>
      <xdr:rowOff>36635</xdr:rowOff>
    </xdr:from>
    <xdr:to>
      <xdr:col>5</xdr:col>
      <xdr:colOff>814560</xdr:colOff>
      <xdr:row>2285</xdr:row>
      <xdr:rowOff>43962</xdr:rowOff>
    </xdr:to>
    <xdr:pic>
      <xdr:nvPicPr>
        <xdr:cNvPr id="133" name="图片 107" descr="QQ截图20170706134012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9786" y="528280435"/>
          <a:ext cx="481574" cy="375627"/>
        </a:xfrm>
        <a:prstGeom prst="rect">
          <a:avLst/>
        </a:prstGeom>
      </xdr:spPr>
    </xdr:pic>
    <xdr:clientData/>
  </xdr:twoCellAnchor>
  <xdr:twoCellAnchor>
    <xdr:from>
      <xdr:col>5</xdr:col>
      <xdr:colOff>294005</xdr:colOff>
      <xdr:row>2292</xdr:row>
      <xdr:rowOff>175847</xdr:rowOff>
    </xdr:from>
    <xdr:to>
      <xdr:col>5</xdr:col>
      <xdr:colOff>834142</xdr:colOff>
      <xdr:row>2293</xdr:row>
      <xdr:rowOff>175848</xdr:rowOff>
    </xdr:to>
    <xdr:pic>
      <xdr:nvPicPr>
        <xdr:cNvPr id="134" name="图片 110" descr="QQ截图20170706141248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70805" y="530083347"/>
          <a:ext cx="540137" cy="323851"/>
        </a:xfrm>
        <a:prstGeom prst="rect">
          <a:avLst/>
        </a:prstGeom>
      </xdr:spPr>
    </xdr:pic>
    <xdr:clientData/>
  </xdr:twoCellAnchor>
  <xdr:twoCellAnchor>
    <xdr:from>
      <xdr:col>5</xdr:col>
      <xdr:colOff>364632</xdr:colOff>
      <xdr:row>2320</xdr:row>
      <xdr:rowOff>88075</xdr:rowOff>
    </xdr:from>
    <xdr:to>
      <xdr:col>5</xdr:col>
      <xdr:colOff>762154</xdr:colOff>
      <xdr:row>2323</xdr:row>
      <xdr:rowOff>1715</xdr:rowOff>
    </xdr:to>
    <xdr:pic>
      <xdr:nvPicPr>
        <xdr:cNvPr id="135" name="图片 122" descr="QQ截图20170706152738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7774976">
          <a:off x="5207148" y="536297309"/>
          <a:ext cx="466090" cy="397522"/>
        </a:xfrm>
        <a:prstGeom prst="rect">
          <a:avLst/>
        </a:prstGeom>
      </xdr:spPr>
    </xdr:pic>
    <xdr:clientData/>
  </xdr:twoCellAnchor>
  <xdr:twoCellAnchor>
    <xdr:from>
      <xdr:col>5</xdr:col>
      <xdr:colOff>461972</xdr:colOff>
      <xdr:row>2331</xdr:row>
      <xdr:rowOff>124558</xdr:rowOff>
    </xdr:from>
    <xdr:to>
      <xdr:col>5</xdr:col>
      <xdr:colOff>794484</xdr:colOff>
      <xdr:row>2332</xdr:row>
      <xdr:rowOff>192698</xdr:rowOff>
    </xdr:to>
    <xdr:pic>
      <xdr:nvPicPr>
        <xdr:cNvPr id="136" name="图片 125" descr="QQ截图20170706152657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343155" flipH="1">
          <a:off x="5338772" y="538598208"/>
          <a:ext cx="332512" cy="341190"/>
        </a:xfrm>
        <a:prstGeom prst="rect">
          <a:avLst/>
        </a:prstGeom>
      </xdr:spPr>
    </xdr:pic>
    <xdr:clientData/>
  </xdr:twoCellAnchor>
  <xdr:twoCellAnchor>
    <xdr:from>
      <xdr:col>5</xdr:col>
      <xdr:colOff>310689</xdr:colOff>
      <xdr:row>302</xdr:row>
      <xdr:rowOff>0</xdr:rowOff>
    </xdr:from>
    <xdr:to>
      <xdr:col>5</xdr:col>
      <xdr:colOff>818029</xdr:colOff>
      <xdr:row>303</xdr:row>
      <xdr:rowOff>198182</xdr:rowOff>
    </xdr:to>
    <xdr:pic>
      <xdr:nvPicPr>
        <xdr:cNvPr id="137" name="图片 152" descr="QQ截图20161014162838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03895" y="92246824"/>
          <a:ext cx="507340" cy="489534"/>
        </a:xfrm>
        <a:prstGeom prst="rect">
          <a:avLst/>
        </a:prstGeom>
      </xdr:spPr>
    </xdr:pic>
    <xdr:clientData/>
  </xdr:twoCellAnchor>
  <xdr:twoCellAnchor>
    <xdr:from>
      <xdr:col>5</xdr:col>
      <xdr:colOff>381481</xdr:colOff>
      <xdr:row>2242</xdr:row>
      <xdr:rowOff>270714</xdr:rowOff>
    </xdr:from>
    <xdr:to>
      <xdr:col>5</xdr:col>
      <xdr:colOff>757405</xdr:colOff>
      <xdr:row>2243</xdr:row>
      <xdr:rowOff>262024</xdr:rowOff>
    </xdr:to>
    <xdr:pic>
      <xdr:nvPicPr>
        <xdr:cNvPr id="142" name="图片 165" descr="QQ截图20170706174551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820000">
          <a:off x="5258281" y="519491164"/>
          <a:ext cx="375924" cy="296110"/>
        </a:xfrm>
        <a:prstGeom prst="rect">
          <a:avLst/>
        </a:prstGeom>
      </xdr:spPr>
    </xdr:pic>
    <xdr:clientData/>
  </xdr:twoCellAnchor>
  <xdr:twoCellAnchor>
    <xdr:from>
      <xdr:col>5</xdr:col>
      <xdr:colOff>305092</xdr:colOff>
      <xdr:row>2297</xdr:row>
      <xdr:rowOff>139212</xdr:rowOff>
    </xdr:from>
    <xdr:to>
      <xdr:col>5</xdr:col>
      <xdr:colOff>732538</xdr:colOff>
      <xdr:row>2300</xdr:row>
      <xdr:rowOff>2</xdr:rowOff>
    </xdr:to>
    <xdr:pic>
      <xdr:nvPicPr>
        <xdr:cNvPr id="143" name="图片 167" descr="QQ截图20170706162252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1892" y="531297662"/>
          <a:ext cx="427446" cy="413240"/>
        </a:xfrm>
        <a:prstGeom prst="rect">
          <a:avLst/>
        </a:prstGeom>
      </xdr:spPr>
    </xdr:pic>
    <xdr:clientData/>
  </xdr:twoCellAnchor>
  <xdr:twoCellAnchor>
    <xdr:from>
      <xdr:col>5</xdr:col>
      <xdr:colOff>331909</xdr:colOff>
      <xdr:row>2305</xdr:row>
      <xdr:rowOff>124558</xdr:rowOff>
    </xdr:from>
    <xdr:to>
      <xdr:col>5</xdr:col>
      <xdr:colOff>813288</xdr:colOff>
      <xdr:row>2307</xdr:row>
      <xdr:rowOff>25111</xdr:rowOff>
    </xdr:to>
    <xdr:pic>
      <xdr:nvPicPr>
        <xdr:cNvPr id="144" name="图片 168" descr="QQ截图20170706172416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8709" y="532787958"/>
          <a:ext cx="481379" cy="268853"/>
        </a:xfrm>
        <a:prstGeom prst="rect">
          <a:avLst/>
        </a:prstGeom>
      </xdr:spPr>
    </xdr:pic>
    <xdr:clientData/>
  </xdr:twoCellAnchor>
  <xdr:twoCellAnchor>
    <xdr:from>
      <xdr:col>5</xdr:col>
      <xdr:colOff>498867</xdr:colOff>
      <xdr:row>2313</xdr:row>
      <xdr:rowOff>300404</xdr:rowOff>
    </xdr:from>
    <xdr:to>
      <xdr:col>5</xdr:col>
      <xdr:colOff>768463</xdr:colOff>
      <xdr:row>2315</xdr:row>
      <xdr:rowOff>29307</xdr:rowOff>
    </xdr:to>
    <xdr:pic>
      <xdr:nvPicPr>
        <xdr:cNvPr id="145" name="图片 169" descr="QQ截图20170706173428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75667" y="534798954"/>
          <a:ext cx="269596" cy="338503"/>
        </a:xfrm>
        <a:prstGeom prst="rect">
          <a:avLst/>
        </a:prstGeom>
      </xdr:spPr>
    </xdr:pic>
    <xdr:clientData/>
  </xdr:twoCellAnchor>
  <xdr:twoCellAnchor>
    <xdr:from>
      <xdr:col>5</xdr:col>
      <xdr:colOff>442448</xdr:colOff>
      <xdr:row>2310</xdr:row>
      <xdr:rowOff>278423</xdr:rowOff>
    </xdr:from>
    <xdr:to>
      <xdr:col>5</xdr:col>
      <xdr:colOff>746164</xdr:colOff>
      <xdr:row>2312</xdr:row>
      <xdr:rowOff>7325</xdr:rowOff>
    </xdr:to>
    <xdr:pic>
      <xdr:nvPicPr>
        <xdr:cNvPr id="146" name="图片 170" descr="QQ截图20170706173327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9248" y="533862573"/>
          <a:ext cx="303716" cy="338502"/>
        </a:xfrm>
        <a:prstGeom prst="rect">
          <a:avLst/>
        </a:prstGeom>
      </xdr:spPr>
    </xdr:pic>
    <xdr:clientData/>
  </xdr:twoCellAnchor>
  <xdr:twoCellAnchor>
    <xdr:from>
      <xdr:col>5</xdr:col>
      <xdr:colOff>468740</xdr:colOff>
      <xdr:row>2205</xdr:row>
      <xdr:rowOff>57557</xdr:rowOff>
    </xdr:from>
    <xdr:to>
      <xdr:col>5</xdr:col>
      <xdr:colOff>735545</xdr:colOff>
      <xdr:row>2206</xdr:row>
      <xdr:rowOff>74010</xdr:rowOff>
    </xdr:to>
    <xdr:pic>
      <xdr:nvPicPr>
        <xdr:cNvPr id="149" name="图片 174" descr="QQ截图20170731201435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760000">
          <a:off x="5343716" y="511589981"/>
          <a:ext cx="270453" cy="266805"/>
        </a:xfrm>
        <a:prstGeom prst="rect">
          <a:avLst/>
        </a:prstGeom>
      </xdr:spPr>
    </xdr:pic>
    <xdr:clientData/>
  </xdr:twoCellAnchor>
  <xdr:twoCellAnchor>
    <xdr:from>
      <xdr:col>5</xdr:col>
      <xdr:colOff>360680</xdr:colOff>
      <xdr:row>2115</xdr:row>
      <xdr:rowOff>283845</xdr:rowOff>
    </xdr:from>
    <xdr:to>
      <xdr:col>5</xdr:col>
      <xdr:colOff>773596</xdr:colOff>
      <xdr:row>2117</xdr:row>
      <xdr:rowOff>210580</xdr:rowOff>
    </xdr:to>
    <xdr:pic>
      <xdr:nvPicPr>
        <xdr:cNvPr id="150" name="图片 259" descr="QQ截图20180110193030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7480" y="483842695"/>
          <a:ext cx="412916" cy="536335"/>
        </a:xfrm>
        <a:prstGeom prst="rect">
          <a:avLst/>
        </a:prstGeom>
      </xdr:spPr>
    </xdr:pic>
    <xdr:clientData/>
  </xdr:twoCellAnchor>
  <xdr:twoCellAnchor>
    <xdr:from>
      <xdr:col>5</xdr:col>
      <xdr:colOff>332775</xdr:colOff>
      <xdr:row>2142</xdr:row>
      <xdr:rowOff>113090</xdr:rowOff>
    </xdr:from>
    <xdr:to>
      <xdr:col>5</xdr:col>
      <xdr:colOff>854442</xdr:colOff>
      <xdr:row>2143</xdr:row>
      <xdr:rowOff>186359</xdr:rowOff>
    </xdr:to>
    <xdr:pic>
      <xdr:nvPicPr>
        <xdr:cNvPr id="151" name="图片 261" descr="QQ截图20180110193105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399631">
          <a:off x="5209575" y="492765140"/>
          <a:ext cx="521667" cy="454269"/>
        </a:xfrm>
        <a:prstGeom prst="rect">
          <a:avLst/>
        </a:prstGeom>
      </xdr:spPr>
    </xdr:pic>
    <xdr:clientData/>
  </xdr:twoCellAnchor>
  <xdr:twoCellAnchor>
    <xdr:from>
      <xdr:col>5</xdr:col>
      <xdr:colOff>328295</xdr:colOff>
      <xdr:row>2091</xdr:row>
      <xdr:rowOff>48895</xdr:rowOff>
    </xdr:from>
    <xdr:to>
      <xdr:col>5</xdr:col>
      <xdr:colOff>801711</xdr:colOff>
      <xdr:row>2092</xdr:row>
      <xdr:rowOff>51309</xdr:rowOff>
    </xdr:to>
    <xdr:pic>
      <xdr:nvPicPr>
        <xdr:cNvPr id="152" name="图片 263" descr="QQ截图20180110193117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381682">
          <a:off x="5205095" y="477003745"/>
          <a:ext cx="473416" cy="269114"/>
        </a:xfrm>
        <a:prstGeom prst="rect">
          <a:avLst/>
        </a:prstGeom>
      </xdr:spPr>
    </xdr:pic>
    <xdr:clientData/>
  </xdr:twoCellAnchor>
  <xdr:twoCellAnchor>
    <xdr:from>
      <xdr:col>5</xdr:col>
      <xdr:colOff>274808</xdr:colOff>
      <xdr:row>2148</xdr:row>
      <xdr:rowOff>256443</xdr:rowOff>
    </xdr:from>
    <xdr:to>
      <xdr:col>5</xdr:col>
      <xdr:colOff>813330</xdr:colOff>
      <xdr:row>2149</xdr:row>
      <xdr:rowOff>205155</xdr:rowOff>
    </xdr:to>
    <xdr:pic>
      <xdr:nvPicPr>
        <xdr:cNvPr id="153" name="图片 264" descr="QQ截图20180110193125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1608" y="495016693"/>
          <a:ext cx="538522" cy="329712"/>
        </a:xfrm>
        <a:prstGeom prst="rect">
          <a:avLst/>
        </a:prstGeom>
      </xdr:spPr>
    </xdr:pic>
    <xdr:clientData/>
  </xdr:twoCellAnchor>
  <xdr:twoCellAnchor>
    <xdr:from>
      <xdr:col>5</xdr:col>
      <xdr:colOff>761610</xdr:colOff>
      <xdr:row>2151</xdr:row>
      <xdr:rowOff>183174</xdr:rowOff>
    </xdr:from>
    <xdr:to>
      <xdr:col>5</xdr:col>
      <xdr:colOff>1040424</xdr:colOff>
      <xdr:row>2151</xdr:row>
      <xdr:rowOff>398264</xdr:rowOff>
    </xdr:to>
    <xdr:pic>
      <xdr:nvPicPr>
        <xdr:cNvPr id="154" name="图片 265" descr="QQ截图20180110195208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 cstate="screen"/>
        <a:stretch>
          <a:fillRect/>
        </a:stretch>
      </xdr:blipFill>
      <xdr:spPr>
        <a:xfrm rot="1502232">
          <a:off x="5638410" y="495908624"/>
          <a:ext cx="278814" cy="215090"/>
        </a:xfrm>
        <a:prstGeom prst="rect">
          <a:avLst/>
        </a:prstGeom>
      </xdr:spPr>
    </xdr:pic>
    <xdr:clientData/>
  </xdr:twoCellAnchor>
  <xdr:twoCellAnchor>
    <xdr:from>
      <xdr:col>5</xdr:col>
      <xdr:colOff>265235</xdr:colOff>
      <xdr:row>2151</xdr:row>
      <xdr:rowOff>256442</xdr:rowOff>
    </xdr:from>
    <xdr:to>
      <xdr:col>5</xdr:col>
      <xdr:colOff>786514</xdr:colOff>
      <xdr:row>2151</xdr:row>
      <xdr:rowOff>600807</xdr:rowOff>
    </xdr:to>
    <xdr:pic>
      <xdr:nvPicPr>
        <xdr:cNvPr id="155" name="图片 266" descr="QQ截图20180110193125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42035" y="495981892"/>
          <a:ext cx="521279" cy="344365"/>
        </a:xfrm>
        <a:prstGeom prst="rect">
          <a:avLst/>
        </a:prstGeom>
      </xdr:spPr>
    </xdr:pic>
    <xdr:clientData/>
  </xdr:twoCellAnchor>
  <xdr:twoCellAnchor>
    <xdr:from>
      <xdr:col>5</xdr:col>
      <xdr:colOff>67945</xdr:colOff>
      <xdr:row>95</xdr:row>
      <xdr:rowOff>131445</xdr:rowOff>
    </xdr:from>
    <xdr:to>
      <xdr:col>5</xdr:col>
      <xdr:colOff>1025525</xdr:colOff>
      <xdr:row>95</xdr:row>
      <xdr:rowOff>910590</xdr:rowOff>
    </xdr:to>
    <xdr:pic>
      <xdr:nvPicPr>
        <xdr:cNvPr id="156" name="图片 293" descr="QQ截图20180110205637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44745" y="306404645"/>
          <a:ext cx="957580" cy="779145"/>
        </a:xfrm>
        <a:prstGeom prst="rect">
          <a:avLst/>
        </a:prstGeom>
      </xdr:spPr>
    </xdr:pic>
    <xdr:clientData/>
  </xdr:twoCellAnchor>
  <xdr:twoCellAnchor>
    <xdr:from>
      <xdr:col>5</xdr:col>
      <xdr:colOff>432435</xdr:colOff>
      <xdr:row>1137</xdr:row>
      <xdr:rowOff>121285</xdr:rowOff>
    </xdr:from>
    <xdr:to>
      <xdr:col>5</xdr:col>
      <xdr:colOff>651510</xdr:colOff>
      <xdr:row>1137</xdr:row>
      <xdr:rowOff>358140</xdr:rowOff>
    </xdr:to>
    <xdr:pic>
      <xdr:nvPicPr>
        <xdr:cNvPr id="157" name="图片 24" descr="QQ截图20180116204103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9235" y="172193585"/>
          <a:ext cx="219075" cy="236855"/>
        </a:xfrm>
        <a:prstGeom prst="rect">
          <a:avLst/>
        </a:prstGeom>
      </xdr:spPr>
    </xdr:pic>
    <xdr:clientData/>
  </xdr:twoCellAnchor>
  <xdr:twoCellAnchor>
    <xdr:from>
      <xdr:col>5</xdr:col>
      <xdr:colOff>457835</xdr:colOff>
      <xdr:row>1143</xdr:row>
      <xdr:rowOff>124460</xdr:rowOff>
    </xdr:from>
    <xdr:to>
      <xdr:col>5</xdr:col>
      <xdr:colOff>742315</xdr:colOff>
      <xdr:row>1144</xdr:row>
      <xdr:rowOff>161921</xdr:rowOff>
    </xdr:to>
    <xdr:pic>
      <xdr:nvPicPr>
        <xdr:cNvPr id="158" name="图片 39" descr="QQ截图20180116210754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7860000">
          <a:off x="5280344" y="174778351"/>
          <a:ext cx="393061" cy="284480"/>
        </a:xfrm>
        <a:prstGeom prst="rect">
          <a:avLst/>
        </a:prstGeom>
      </xdr:spPr>
    </xdr:pic>
    <xdr:clientData/>
  </xdr:twoCellAnchor>
  <xdr:twoCellAnchor>
    <xdr:from>
      <xdr:col>5</xdr:col>
      <xdr:colOff>311785</xdr:colOff>
      <xdr:row>961</xdr:row>
      <xdr:rowOff>156845</xdr:rowOff>
    </xdr:from>
    <xdr:to>
      <xdr:col>5</xdr:col>
      <xdr:colOff>834390</xdr:colOff>
      <xdr:row>961</xdr:row>
      <xdr:rowOff>566420</xdr:rowOff>
    </xdr:to>
    <xdr:pic>
      <xdr:nvPicPr>
        <xdr:cNvPr id="159" name="图片 62" descr="QQ截图20180122141057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8585" y="112291495"/>
          <a:ext cx="522605" cy="409575"/>
        </a:xfrm>
        <a:prstGeom prst="rect">
          <a:avLst/>
        </a:prstGeom>
      </xdr:spPr>
    </xdr:pic>
    <xdr:clientData/>
  </xdr:twoCellAnchor>
  <xdr:twoCellAnchor>
    <xdr:from>
      <xdr:col>5</xdr:col>
      <xdr:colOff>254000</xdr:colOff>
      <xdr:row>966</xdr:row>
      <xdr:rowOff>52070</xdr:rowOff>
    </xdr:from>
    <xdr:to>
      <xdr:col>5</xdr:col>
      <xdr:colOff>759460</xdr:colOff>
      <xdr:row>966</xdr:row>
      <xdr:rowOff>396240</xdr:rowOff>
    </xdr:to>
    <xdr:pic>
      <xdr:nvPicPr>
        <xdr:cNvPr id="160" name="图片 78" descr="QQ截图20180122141806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30800" y="115095020"/>
          <a:ext cx="505460" cy="344170"/>
        </a:xfrm>
        <a:prstGeom prst="rect">
          <a:avLst/>
        </a:prstGeom>
      </xdr:spPr>
    </xdr:pic>
    <xdr:clientData/>
  </xdr:twoCellAnchor>
  <xdr:twoCellAnchor>
    <xdr:from>
      <xdr:col>5</xdr:col>
      <xdr:colOff>182880</xdr:colOff>
      <xdr:row>965</xdr:row>
      <xdr:rowOff>85090</xdr:rowOff>
    </xdr:from>
    <xdr:to>
      <xdr:col>5</xdr:col>
      <xdr:colOff>808355</xdr:colOff>
      <xdr:row>965</xdr:row>
      <xdr:rowOff>447040</xdr:rowOff>
    </xdr:to>
    <xdr:pic>
      <xdr:nvPicPr>
        <xdr:cNvPr id="161" name="图片 86" descr="QQ截图20180122142552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9680" y="114581940"/>
          <a:ext cx="625475" cy="361950"/>
        </a:xfrm>
        <a:prstGeom prst="rect">
          <a:avLst/>
        </a:prstGeom>
      </xdr:spPr>
    </xdr:pic>
    <xdr:clientData/>
  </xdr:twoCellAnchor>
  <xdr:twoCellAnchor>
    <xdr:from>
      <xdr:col>5</xdr:col>
      <xdr:colOff>212090</xdr:colOff>
      <xdr:row>964</xdr:row>
      <xdr:rowOff>97790</xdr:rowOff>
    </xdr:from>
    <xdr:to>
      <xdr:col>5</xdr:col>
      <xdr:colOff>744855</xdr:colOff>
      <xdr:row>964</xdr:row>
      <xdr:rowOff>399415</xdr:rowOff>
    </xdr:to>
    <xdr:pic>
      <xdr:nvPicPr>
        <xdr:cNvPr id="162" name="图片 141" descr="QQ截图20180122142109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000000">
          <a:off x="5088890" y="114099340"/>
          <a:ext cx="532765" cy="301625"/>
        </a:xfrm>
        <a:prstGeom prst="rect">
          <a:avLst/>
        </a:prstGeom>
      </xdr:spPr>
    </xdr:pic>
    <xdr:clientData/>
  </xdr:twoCellAnchor>
  <xdr:twoCellAnchor>
    <xdr:from>
      <xdr:col>5</xdr:col>
      <xdr:colOff>273294</xdr:colOff>
      <xdr:row>3045</xdr:row>
      <xdr:rowOff>161193</xdr:rowOff>
    </xdr:from>
    <xdr:to>
      <xdr:col>5</xdr:col>
      <xdr:colOff>813289</xdr:colOff>
      <xdr:row>3045</xdr:row>
      <xdr:rowOff>526354</xdr:rowOff>
    </xdr:to>
    <xdr:pic>
      <xdr:nvPicPr>
        <xdr:cNvPr id="163" name="图片 225" descr="QQ截图20180316115036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0094" y="702712493"/>
          <a:ext cx="539995" cy="365161"/>
        </a:xfrm>
        <a:prstGeom prst="rect">
          <a:avLst/>
        </a:prstGeom>
      </xdr:spPr>
    </xdr:pic>
    <xdr:clientData/>
  </xdr:twoCellAnchor>
  <xdr:twoCellAnchor>
    <xdr:from>
      <xdr:col>5</xdr:col>
      <xdr:colOff>350667</xdr:colOff>
      <xdr:row>2248</xdr:row>
      <xdr:rowOff>36634</xdr:rowOff>
    </xdr:from>
    <xdr:to>
      <xdr:col>5</xdr:col>
      <xdr:colOff>764069</xdr:colOff>
      <xdr:row>2249</xdr:row>
      <xdr:rowOff>36633</xdr:rowOff>
    </xdr:to>
    <xdr:pic>
      <xdr:nvPicPr>
        <xdr:cNvPr id="164" name="图片 23" descr="QQ截图20170928152435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7467" y="520996984"/>
          <a:ext cx="413402" cy="304799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211308</xdr:colOff>
      <xdr:row>3162</xdr:row>
      <xdr:rowOff>64408</xdr:rowOff>
    </xdr:from>
    <xdr:to>
      <xdr:col>5</xdr:col>
      <xdr:colOff>543059</xdr:colOff>
      <xdr:row>3163</xdr:row>
      <xdr:rowOff>130350</xdr:rowOff>
    </xdr:to>
    <xdr:pic>
      <xdr:nvPicPr>
        <xdr:cNvPr id="165" name="图片 8296" descr="rId208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035415" y="897169729"/>
          <a:ext cx="331751" cy="44694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652278</xdr:colOff>
      <xdr:row>3162</xdr:row>
      <xdr:rowOff>88969</xdr:rowOff>
    </xdr:from>
    <xdr:to>
      <xdr:col>5</xdr:col>
      <xdr:colOff>902260</xdr:colOff>
      <xdr:row>3163</xdr:row>
      <xdr:rowOff>118277</xdr:rowOff>
    </xdr:to>
    <xdr:pic>
      <xdr:nvPicPr>
        <xdr:cNvPr id="166" name="图片 8297" descr="rId209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476385" y="897194290"/>
          <a:ext cx="249982" cy="410308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387985</xdr:colOff>
      <xdr:row>1106</xdr:row>
      <xdr:rowOff>22225</xdr:rowOff>
    </xdr:from>
    <xdr:to>
      <xdr:col>5</xdr:col>
      <xdr:colOff>749300</xdr:colOff>
      <xdr:row>1106</xdr:row>
      <xdr:rowOff>492125</xdr:rowOff>
    </xdr:to>
    <xdr:pic>
      <xdr:nvPicPr>
        <xdr:cNvPr id="167" name="图片 3" descr="QQ截图20151230121319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64785" y="161439225"/>
          <a:ext cx="361315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290830</xdr:colOff>
      <xdr:row>2002</xdr:row>
      <xdr:rowOff>212725</xdr:rowOff>
    </xdr:from>
    <xdr:to>
      <xdr:col>5</xdr:col>
      <xdr:colOff>824798</xdr:colOff>
      <xdr:row>2004</xdr:row>
      <xdr:rowOff>11971</xdr:rowOff>
    </xdr:to>
    <xdr:pic>
      <xdr:nvPicPr>
        <xdr:cNvPr id="170" name="图片 104" descr="QQ截图20180920174019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7630" y="456060175"/>
          <a:ext cx="533968" cy="332646"/>
        </a:xfrm>
        <a:prstGeom prst="rect">
          <a:avLst/>
        </a:prstGeom>
      </xdr:spPr>
    </xdr:pic>
    <xdr:clientData/>
  </xdr:twoCellAnchor>
  <xdr:twoCellAnchor>
    <xdr:from>
      <xdr:col>5</xdr:col>
      <xdr:colOff>251460</xdr:colOff>
      <xdr:row>2012</xdr:row>
      <xdr:rowOff>73660</xdr:rowOff>
    </xdr:from>
    <xdr:to>
      <xdr:col>5</xdr:col>
      <xdr:colOff>844710</xdr:colOff>
      <xdr:row>2013</xdr:row>
      <xdr:rowOff>112122</xdr:rowOff>
    </xdr:to>
    <xdr:pic>
      <xdr:nvPicPr>
        <xdr:cNvPr id="171" name="图片 188" descr="QQ截图20180920174043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28260" y="458588110"/>
          <a:ext cx="593250" cy="305162"/>
        </a:xfrm>
        <a:prstGeom prst="rect">
          <a:avLst/>
        </a:prstGeom>
      </xdr:spPr>
    </xdr:pic>
    <xdr:clientData/>
  </xdr:twoCellAnchor>
  <xdr:twoCellAnchor>
    <xdr:from>
      <xdr:col>5</xdr:col>
      <xdr:colOff>400441</xdr:colOff>
      <xdr:row>2769</xdr:row>
      <xdr:rowOff>109906</xdr:rowOff>
    </xdr:from>
    <xdr:to>
      <xdr:col>5</xdr:col>
      <xdr:colOff>747347</xdr:colOff>
      <xdr:row>2769</xdr:row>
      <xdr:rowOff>452936</xdr:rowOff>
    </xdr:to>
    <xdr:pic>
      <xdr:nvPicPr>
        <xdr:cNvPr id="172" name="图片 10" descr="“QQ截图20160111160802”为智能对象-1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77241" y="630366456"/>
          <a:ext cx="346906" cy="34303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387985</xdr:colOff>
      <xdr:row>1142</xdr:row>
      <xdr:rowOff>113665</xdr:rowOff>
    </xdr:from>
    <xdr:to>
      <xdr:col>5</xdr:col>
      <xdr:colOff>839470</xdr:colOff>
      <xdr:row>1142</xdr:row>
      <xdr:rowOff>389890</xdr:rowOff>
    </xdr:to>
    <xdr:pic>
      <xdr:nvPicPr>
        <xdr:cNvPr id="173" name="图片 326" descr="QQ截图20180116204045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4785" y="174192565"/>
          <a:ext cx="451485" cy="276225"/>
        </a:xfrm>
        <a:prstGeom prst="rect">
          <a:avLst/>
        </a:prstGeom>
      </xdr:spPr>
    </xdr:pic>
    <xdr:clientData/>
  </xdr:twoCellAnchor>
  <xdr:twoCellAnchor>
    <xdr:from>
      <xdr:col>5</xdr:col>
      <xdr:colOff>293370</xdr:colOff>
      <xdr:row>960</xdr:row>
      <xdr:rowOff>134620</xdr:rowOff>
    </xdr:from>
    <xdr:to>
      <xdr:col>5</xdr:col>
      <xdr:colOff>845185</xdr:colOff>
      <xdr:row>960</xdr:row>
      <xdr:rowOff>482600</xdr:rowOff>
    </xdr:to>
    <xdr:pic>
      <xdr:nvPicPr>
        <xdr:cNvPr id="174" name="图片 180" descr="QQ截图20180122143040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300000">
          <a:off x="5170170" y="111723170"/>
          <a:ext cx="551815" cy="347980"/>
        </a:xfrm>
        <a:prstGeom prst="rect">
          <a:avLst/>
        </a:prstGeom>
      </xdr:spPr>
    </xdr:pic>
    <xdr:clientData/>
  </xdr:twoCellAnchor>
  <xdr:twoCellAnchor>
    <xdr:from>
      <xdr:col>5</xdr:col>
      <xdr:colOff>140970</xdr:colOff>
      <xdr:row>1530</xdr:row>
      <xdr:rowOff>139700</xdr:rowOff>
    </xdr:from>
    <xdr:to>
      <xdr:col>5</xdr:col>
      <xdr:colOff>929005</xdr:colOff>
      <xdr:row>1530</xdr:row>
      <xdr:rowOff>423545</xdr:rowOff>
    </xdr:to>
    <xdr:pic>
      <xdr:nvPicPr>
        <xdr:cNvPr id="175" name="图片 329" descr="QQ截图20181011180140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17770" y="309784750"/>
          <a:ext cx="788035" cy="283845"/>
        </a:xfrm>
        <a:prstGeom prst="rect">
          <a:avLst/>
        </a:prstGeom>
      </xdr:spPr>
    </xdr:pic>
    <xdr:clientData/>
  </xdr:twoCellAnchor>
  <xdr:twoCellAnchor>
    <xdr:from>
      <xdr:col>5</xdr:col>
      <xdr:colOff>334010</xdr:colOff>
      <xdr:row>1088</xdr:row>
      <xdr:rowOff>132080</xdr:rowOff>
    </xdr:from>
    <xdr:to>
      <xdr:col>5</xdr:col>
      <xdr:colOff>820420</xdr:colOff>
      <xdr:row>1089</xdr:row>
      <xdr:rowOff>182831</xdr:rowOff>
    </xdr:to>
    <xdr:pic>
      <xdr:nvPicPr>
        <xdr:cNvPr id="176" name="图片 6" descr="QQ截图20170922125129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0810" y="156316680"/>
          <a:ext cx="486410" cy="253951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330200</xdr:colOff>
      <xdr:row>1092</xdr:row>
      <xdr:rowOff>54610</xdr:rowOff>
    </xdr:from>
    <xdr:to>
      <xdr:col>5</xdr:col>
      <xdr:colOff>824230</xdr:colOff>
      <xdr:row>1093</xdr:row>
      <xdr:rowOff>110441</xdr:rowOff>
    </xdr:to>
    <xdr:pic>
      <xdr:nvPicPr>
        <xdr:cNvPr id="177" name="图片 93" descr="QQ截图20170922131003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7000" y="157052010"/>
          <a:ext cx="494030" cy="259031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407035</xdr:colOff>
      <xdr:row>839</xdr:row>
      <xdr:rowOff>43815</xdr:rowOff>
    </xdr:from>
    <xdr:to>
      <xdr:col>5</xdr:col>
      <xdr:colOff>813435</xdr:colOff>
      <xdr:row>839</xdr:row>
      <xdr:rowOff>422275</xdr:rowOff>
    </xdr:to>
    <xdr:pic>
      <xdr:nvPicPr>
        <xdr:cNvPr id="178" name="图片 42" descr="QQ截图20150128173440.png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83835" y="57822465"/>
          <a:ext cx="406400" cy="37846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313690</xdr:colOff>
      <xdr:row>837</xdr:row>
      <xdr:rowOff>191770</xdr:rowOff>
    </xdr:from>
    <xdr:to>
      <xdr:col>5</xdr:col>
      <xdr:colOff>880110</xdr:colOff>
      <xdr:row>838</xdr:row>
      <xdr:rowOff>282575</xdr:rowOff>
    </xdr:to>
    <xdr:pic>
      <xdr:nvPicPr>
        <xdr:cNvPr id="179" name="图片 306" descr="QQ截图20190124163502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40000">
          <a:off x="5190490" y="57081420"/>
          <a:ext cx="566420" cy="535305"/>
        </a:xfrm>
        <a:prstGeom prst="rect">
          <a:avLst/>
        </a:prstGeom>
      </xdr:spPr>
    </xdr:pic>
    <xdr:clientData/>
  </xdr:twoCellAnchor>
  <xdr:twoCellAnchor>
    <xdr:from>
      <xdr:col>5</xdr:col>
      <xdr:colOff>232149</xdr:colOff>
      <xdr:row>1104</xdr:row>
      <xdr:rowOff>57561</xdr:rowOff>
    </xdr:from>
    <xdr:to>
      <xdr:col>5</xdr:col>
      <xdr:colOff>868419</xdr:colOff>
      <xdr:row>1104</xdr:row>
      <xdr:rowOff>471581</xdr:rowOff>
    </xdr:to>
    <xdr:pic>
      <xdr:nvPicPr>
        <xdr:cNvPr id="181" name="图片 334" descr="QQ截图20190126110329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25355" y="322069796"/>
          <a:ext cx="636270" cy="414020"/>
        </a:xfrm>
        <a:prstGeom prst="rect">
          <a:avLst/>
        </a:prstGeom>
      </xdr:spPr>
    </xdr:pic>
    <xdr:clientData/>
  </xdr:twoCellAnchor>
  <xdr:twoCellAnchor>
    <xdr:from>
      <xdr:col>5</xdr:col>
      <xdr:colOff>247332</xdr:colOff>
      <xdr:row>1362</xdr:row>
      <xdr:rowOff>144462</xdr:rowOff>
    </xdr:from>
    <xdr:to>
      <xdr:col>5</xdr:col>
      <xdr:colOff>826452</xdr:colOff>
      <xdr:row>1362</xdr:row>
      <xdr:rowOff>428307</xdr:rowOff>
    </xdr:to>
    <xdr:pic>
      <xdr:nvPicPr>
        <xdr:cNvPr id="182" name="图片 383" descr="QQ截图20180525164447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271769" y="234305475"/>
          <a:ext cx="283845" cy="579120"/>
        </a:xfrm>
        <a:prstGeom prst="rect">
          <a:avLst/>
        </a:prstGeom>
      </xdr:spPr>
    </xdr:pic>
    <xdr:clientData/>
  </xdr:twoCellAnchor>
  <xdr:twoCellAnchor>
    <xdr:from>
      <xdr:col>5</xdr:col>
      <xdr:colOff>55245</xdr:colOff>
      <xdr:row>1364</xdr:row>
      <xdr:rowOff>106680</xdr:rowOff>
    </xdr:from>
    <xdr:to>
      <xdr:col>5</xdr:col>
      <xdr:colOff>1029335</xdr:colOff>
      <xdr:row>1364</xdr:row>
      <xdr:rowOff>422910</xdr:rowOff>
    </xdr:to>
    <xdr:pic>
      <xdr:nvPicPr>
        <xdr:cNvPr id="183" name="图片 384" descr="QQ截图20180525164459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260975" y="235127800"/>
          <a:ext cx="316230" cy="974090"/>
        </a:xfrm>
        <a:prstGeom prst="rect">
          <a:avLst/>
        </a:prstGeom>
      </xdr:spPr>
    </xdr:pic>
    <xdr:clientData/>
  </xdr:twoCellAnchor>
  <xdr:twoCellAnchor>
    <xdr:from>
      <xdr:col>5</xdr:col>
      <xdr:colOff>199390</xdr:colOff>
      <xdr:row>1363</xdr:row>
      <xdr:rowOff>158115</xdr:rowOff>
    </xdr:from>
    <xdr:to>
      <xdr:col>5</xdr:col>
      <xdr:colOff>906145</xdr:colOff>
      <xdr:row>1363</xdr:row>
      <xdr:rowOff>383540</xdr:rowOff>
    </xdr:to>
    <xdr:pic>
      <xdr:nvPicPr>
        <xdr:cNvPr id="184" name="图片 385" descr="QQ截图20180525164515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316855" y="234746800"/>
          <a:ext cx="225425" cy="706755"/>
        </a:xfrm>
        <a:prstGeom prst="rect">
          <a:avLst/>
        </a:prstGeom>
      </xdr:spPr>
    </xdr:pic>
    <xdr:clientData/>
  </xdr:twoCellAnchor>
  <xdr:twoCellAnchor>
    <xdr:from>
      <xdr:col>5</xdr:col>
      <xdr:colOff>303530</xdr:colOff>
      <xdr:row>1361</xdr:row>
      <xdr:rowOff>73025</xdr:rowOff>
    </xdr:from>
    <xdr:to>
      <xdr:col>5</xdr:col>
      <xdr:colOff>789940</xdr:colOff>
      <xdr:row>1361</xdr:row>
      <xdr:rowOff>772160</xdr:rowOff>
    </xdr:to>
    <xdr:pic>
      <xdr:nvPicPr>
        <xdr:cNvPr id="185" name="图片 386" descr="QQ截图20180525165527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0330" y="233530775"/>
          <a:ext cx="486410" cy="699135"/>
        </a:xfrm>
        <a:prstGeom prst="rect">
          <a:avLst/>
        </a:prstGeom>
      </xdr:spPr>
    </xdr:pic>
    <xdr:clientData/>
  </xdr:twoCellAnchor>
  <xdr:twoCellAnchor>
    <xdr:from>
      <xdr:col>5</xdr:col>
      <xdr:colOff>448310</xdr:colOff>
      <xdr:row>1463</xdr:row>
      <xdr:rowOff>150495</xdr:rowOff>
    </xdr:from>
    <xdr:to>
      <xdr:col>5</xdr:col>
      <xdr:colOff>683895</xdr:colOff>
      <xdr:row>1465</xdr:row>
      <xdr:rowOff>171450</xdr:rowOff>
    </xdr:to>
    <xdr:pic>
      <xdr:nvPicPr>
        <xdr:cNvPr id="186" name="图片 433" descr="QQ截图20180110203115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5110" y="266190095"/>
          <a:ext cx="235585" cy="389255"/>
        </a:xfrm>
        <a:prstGeom prst="rect">
          <a:avLst/>
        </a:prstGeom>
      </xdr:spPr>
    </xdr:pic>
    <xdr:clientData/>
  </xdr:twoCellAnchor>
  <xdr:twoCellAnchor>
    <xdr:from>
      <xdr:col>5</xdr:col>
      <xdr:colOff>451485</xdr:colOff>
      <xdr:row>1507</xdr:row>
      <xdr:rowOff>67945</xdr:rowOff>
    </xdr:from>
    <xdr:to>
      <xdr:col>5</xdr:col>
      <xdr:colOff>720090</xdr:colOff>
      <xdr:row>1507</xdr:row>
      <xdr:rowOff>699135</xdr:rowOff>
    </xdr:to>
    <xdr:pic>
      <xdr:nvPicPr>
        <xdr:cNvPr id="187" name="图片 38" descr="QQ截图20190128180821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8285" y="284814645"/>
          <a:ext cx="268605" cy="631190"/>
        </a:xfrm>
        <a:prstGeom prst="rect">
          <a:avLst/>
        </a:prstGeom>
      </xdr:spPr>
    </xdr:pic>
    <xdr:clientData/>
  </xdr:twoCellAnchor>
  <xdr:twoCellAnchor>
    <xdr:from>
      <xdr:col>5</xdr:col>
      <xdr:colOff>374650</xdr:colOff>
      <xdr:row>621</xdr:row>
      <xdr:rowOff>112395</xdr:rowOff>
    </xdr:from>
    <xdr:to>
      <xdr:col>5</xdr:col>
      <xdr:colOff>744855</xdr:colOff>
      <xdr:row>622</xdr:row>
      <xdr:rowOff>240665</xdr:rowOff>
    </xdr:to>
    <xdr:pic>
      <xdr:nvPicPr>
        <xdr:cNvPr id="188" name="图片 58" descr="QQ截图20190204121412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300000">
          <a:off x="5251450" y="2525395"/>
          <a:ext cx="370205" cy="382270"/>
        </a:xfrm>
        <a:prstGeom prst="rect">
          <a:avLst/>
        </a:prstGeom>
      </xdr:spPr>
    </xdr:pic>
    <xdr:clientData/>
  </xdr:twoCellAnchor>
  <xdr:twoCellAnchor>
    <xdr:from>
      <xdr:col>5</xdr:col>
      <xdr:colOff>364042</xdr:colOff>
      <xdr:row>625</xdr:row>
      <xdr:rowOff>178771</xdr:rowOff>
    </xdr:from>
    <xdr:to>
      <xdr:col>5</xdr:col>
      <xdr:colOff>749487</xdr:colOff>
      <xdr:row>627</xdr:row>
      <xdr:rowOff>74668</xdr:rowOff>
    </xdr:to>
    <xdr:pic>
      <xdr:nvPicPr>
        <xdr:cNvPr id="189" name="图片 96" descr="QQ截图20190204121503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69424" y="3820683"/>
          <a:ext cx="385445" cy="366544"/>
        </a:xfrm>
        <a:prstGeom prst="rect">
          <a:avLst/>
        </a:prstGeom>
      </xdr:spPr>
    </xdr:pic>
    <xdr:clientData/>
  </xdr:twoCellAnchor>
  <xdr:twoCellAnchor>
    <xdr:from>
      <xdr:col>5</xdr:col>
      <xdr:colOff>370205</xdr:colOff>
      <xdr:row>628</xdr:row>
      <xdr:rowOff>41275</xdr:rowOff>
    </xdr:from>
    <xdr:to>
      <xdr:col>5</xdr:col>
      <xdr:colOff>764540</xdr:colOff>
      <xdr:row>629</xdr:row>
      <xdr:rowOff>156845</xdr:rowOff>
    </xdr:to>
    <xdr:pic>
      <xdr:nvPicPr>
        <xdr:cNvPr id="190" name="图片 128" descr="QQ截图20190204121541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7005" y="4530725"/>
          <a:ext cx="394335" cy="356870"/>
        </a:xfrm>
        <a:prstGeom prst="rect">
          <a:avLst/>
        </a:prstGeom>
      </xdr:spPr>
    </xdr:pic>
    <xdr:clientData/>
  </xdr:twoCellAnchor>
  <xdr:twoCellAnchor>
    <xdr:from>
      <xdr:col>5</xdr:col>
      <xdr:colOff>401320</xdr:colOff>
      <xdr:row>633</xdr:row>
      <xdr:rowOff>159834</xdr:rowOff>
    </xdr:from>
    <xdr:to>
      <xdr:col>5</xdr:col>
      <xdr:colOff>960120</xdr:colOff>
      <xdr:row>635</xdr:row>
      <xdr:rowOff>186914</xdr:rowOff>
    </xdr:to>
    <xdr:pic>
      <xdr:nvPicPr>
        <xdr:cNvPr id="191" name="图片 129" descr="QQ截图20190204121611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94526" y="187286863"/>
          <a:ext cx="558800" cy="419286"/>
        </a:xfrm>
        <a:prstGeom prst="rect">
          <a:avLst/>
        </a:prstGeom>
      </xdr:spPr>
    </xdr:pic>
    <xdr:clientData/>
  </xdr:twoCellAnchor>
  <xdr:twoCellAnchor>
    <xdr:from>
      <xdr:col>5</xdr:col>
      <xdr:colOff>385445</xdr:colOff>
      <xdr:row>642</xdr:row>
      <xdr:rowOff>28575</xdr:rowOff>
    </xdr:from>
    <xdr:to>
      <xdr:col>5</xdr:col>
      <xdr:colOff>957580</xdr:colOff>
      <xdr:row>644</xdr:row>
      <xdr:rowOff>22860</xdr:rowOff>
    </xdr:to>
    <xdr:pic>
      <xdr:nvPicPr>
        <xdr:cNvPr id="192" name="图片 133" descr="QQ截图20190204121633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2245" y="6829425"/>
          <a:ext cx="572135" cy="407035"/>
        </a:xfrm>
        <a:prstGeom prst="rect">
          <a:avLst/>
        </a:prstGeom>
      </xdr:spPr>
    </xdr:pic>
    <xdr:clientData/>
  </xdr:twoCellAnchor>
  <xdr:twoCellAnchor>
    <xdr:from>
      <xdr:col>5</xdr:col>
      <xdr:colOff>301625</xdr:colOff>
      <xdr:row>648</xdr:row>
      <xdr:rowOff>59055</xdr:rowOff>
    </xdr:from>
    <xdr:to>
      <xdr:col>5</xdr:col>
      <xdr:colOff>786765</xdr:colOff>
      <xdr:row>649</xdr:row>
      <xdr:rowOff>151765</xdr:rowOff>
    </xdr:to>
    <xdr:pic>
      <xdr:nvPicPr>
        <xdr:cNvPr id="193" name="图片 181" descr="QQ截图20190204121522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78425" y="8129905"/>
          <a:ext cx="485140" cy="372110"/>
        </a:xfrm>
        <a:prstGeom prst="rect">
          <a:avLst/>
        </a:prstGeom>
      </xdr:spPr>
    </xdr:pic>
    <xdr:clientData/>
  </xdr:twoCellAnchor>
  <xdr:twoCellAnchor>
    <xdr:from>
      <xdr:col>5</xdr:col>
      <xdr:colOff>270510</xdr:colOff>
      <xdr:row>658</xdr:row>
      <xdr:rowOff>127635</xdr:rowOff>
    </xdr:from>
    <xdr:to>
      <xdr:col>5</xdr:col>
      <xdr:colOff>744855</xdr:colOff>
      <xdr:row>659</xdr:row>
      <xdr:rowOff>216535</xdr:rowOff>
    </xdr:to>
    <xdr:pic>
      <xdr:nvPicPr>
        <xdr:cNvPr id="194" name="图片 185" descr="QQ截图20190204121652">
          <a:extLst>
            <a:ext uri="{FF2B5EF4-FFF2-40B4-BE49-F238E27FC236}">
              <a16:creationId xmlns:a16="http://schemas.microsoft.com/office/drawing/2014/main" id="{00000000-0008-0000-0000-0000C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47310" y="10954385"/>
          <a:ext cx="474345" cy="444500"/>
        </a:xfrm>
        <a:prstGeom prst="rect">
          <a:avLst/>
        </a:prstGeom>
      </xdr:spPr>
    </xdr:pic>
    <xdr:clientData/>
  </xdr:twoCellAnchor>
  <xdr:twoCellAnchor>
    <xdr:from>
      <xdr:col>5</xdr:col>
      <xdr:colOff>402590</xdr:colOff>
      <xdr:row>692</xdr:row>
      <xdr:rowOff>263525</xdr:rowOff>
    </xdr:from>
    <xdr:to>
      <xdr:col>5</xdr:col>
      <xdr:colOff>994410</xdr:colOff>
      <xdr:row>694</xdr:row>
      <xdr:rowOff>130175</xdr:rowOff>
    </xdr:to>
    <xdr:pic>
      <xdr:nvPicPr>
        <xdr:cNvPr id="195" name="图片 195" descr="QQ截图20190204121712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9390" y="14938375"/>
          <a:ext cx="591820" cy="425450"/>
        </a:xfrm>
        <a:prstGeom prst="rect">
          <a:avLst/>
        </a:prstGeom>
      </xdr:spPr>
    </xdr:pic>
    <xdr:clientData/>
  </xdr:twoCellAnchor>
  <xdr:twoCellAnchor>
    <xdr:from>
      <xdr:col>5</xdr:col>
      <xdr:colOff>385445</xdr:colOff>
      <xdr:row>723</xdr:row>
      <xdr:rowOff>270510</xdr:rowOff>
    </xdr:from>
    <xdr:to>
      <xdr:col>5</xdr:col>
      <xdr:colOff>765175</xdr:colOff>
      <xdr:row>725</xdr:row>
      <xdr:rowOff>147955</xdr:rowOff>
    </xdr:to>
    <xdr:pic>
      <xdr:nvPicPr>
        <xdr:cNvPr id="196" name="图片 282" descr="QQ截图20190204125819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2245" y="22101810"/>
          <a:ext cx="379730" cy="385445"/>
        </a:xfrm>
        <a:prstGeom prst="rect">
          <a:avLst/>
        </a:prstGeom>
      </xdr:spPr>
    </xdr:pic>
    <xdr:clientData/>
  </xdr:twoCellAnchor>
  <xdr:twoCellAnchor>
    <xdr:from>
      <xdr:col>5</xdr:col>
      <xdr:colOff>370840</xdr:colOff>
      <xdr:row>727</xdr:row>
      <xdr:rowOff>14605</xdr:rowOff>
    </xdr:from>
    <xdr:to>
      <xdr:col>5</xdr:col>
      <xdr:colOff>782955</xdr:colOff>
      <xdr:row>728</xdr:row>
      <xdr:rowOff>120650</xdr:rowOff>
    </xdr:to>
    <xdr:pic>
      <xdr:nvPicPr>
        <xdr:cNvPr id="197" name="图片 283" descr="QQ截图20190204125834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7640" y="22963505"/>
          <a:ext cx="412115" cy="372745"/>
        </a:xfrm>
        <a:prstGeom prst="rect">
          <a:avLst/>
        </a:prstGeom>
      </xdr:spPr>
    </xdr:pic>
    <xdr:clientData/>
  </xdr:twoCellAnchor>
  <xdr:twoCellAnchor>
    <xdr:from>
      <xdr:col>5</xdr:col>
      <xdr:colOff>377190</xdr:colOff>
      <xdr:row>729</xdr:row>
      <xdr:rowOff>111125</xdr:rowOff>
    </xdr:from>
    <xdr:to>
      <xdr:col>5</xdr:col>
      <xdr:colOff>773430</xdr:colOff>
      <xdr:row>730</xdr:row>
      <xdr:rowOff>179070</xdr:rowOff>
    </xdr:to>
    <xdr:pic>
      <xdr:nvPicPr>
        <xdr:cNvPr id="198" name="图片 289" descr="QQ截图20190204125905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3990" y="23631525"/>
          <a:ext cx="396240" cy="372745"/>
        </a:xfrm>
        <a:prstGeom prst="rect">
          <a:avLst/>
        </a:prstGeom>
      </xdr:spPr>
    </xdr:pic>
    <xdr:clientData/>
  </xdr:twoCellAnchor>
  <xdr:twoCellAnchor>
    <xdr:from>
      <xdr:col>5</xdr:col>
      <xdr:colOff>175260</xdr:colOff>
      <xdr:row>734</xdr:row>
      <xdr:rowOff>172085</xdr:rowOff>
    </xdr:from>
    <xdr:to>
      <xdr:col>5</xdr:col>
      <xdr:colOff>845820</xdr:colOff>
      <xdr:row>736</xdr:row>
      <xdr:rowOff>57150</xdr:rowOff>
    </xdr:to>
    <xdr:pic>
      <xdr:nvPicPr>
        <xdr:cNvPr id="199" name="图片 295" descr="QQ截图20190204125920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2060" y="24987885"/>
          <a:ext cx="670560" cy="342265"/>
        </a:xfrm>
        <a:prstGeom prst="rect">
          <a:avLst/>
        </a:prstGeom>
      </xdr:spPr>
    </xdr:pic>
    <xdr:clientData/>
  </xdr:twoCellAnchor>
  <xdr:twoCellAnchor>
    <xdr:from>
      <xdr:col>5</xdr:col>
      <xdr:colOff>167640</xdr:colOff>
      <xdr:row>740</xdr:row>
      <xdr:rowOff>12065</xdr:rowOff>
    </xdr:from>
    <xdr:to>
      <xdr:col>5</xdr:col>
      <xdr:colOff>845820</xdr:colOff>
      <xdr:row>741</xdr:row>
      <xdr:rowOff>111125</xdr:rowOff>
    </xdr:to>
    <xdr:pic>
      <xdr:nvPicPr>
        <xdr:cNvPr id="200" name="图片 296" descr="QQ截图20190204135107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44440" y="26123265"/>
          <a:ext cx="678180" cy="327660"/>
        </a:xfrm>
        <a:prstGeom prst="rect">
          <a:avLst/>
        </a:prstGeom>
      </xdr:spPr>
    </xdr:pic>
    <xdr:clientData/>
  </xdr:twoCellAnchor>
  <xdr:twoCellAnchor>
    <xdr:from>
      <xdr:col>5</xdr:col>
      <xdr:colOff>174625</xdr:colOff>
      <xdr:row>744</xdr:row>
      <xdr:rowOff>65405</xdr:rowOff>
    </xdr:from>
    <xdr:to>
      <xdr:col>5</xdr:col>
      <xdr:colOff>864870</xdr:colOff>
      <xdr:row>745</xdr:row>
      <xdr:rowOff>148590</xdr:rowOff>
    </xdr:to>
    <xdr:pic>
      <xdr:nvPicPr>
        <xdr:cNvPr id="201" name="图片 298" descr="QQ截图20190204125944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1425" y="27071955"/>
          <a:ext cx="690245" cy="324485"/>
        </a:xfrm>
        <a:prstGeom prst="rect">
          <a:avLst/>
        </a:prstGeom>
      </xdr:spPr>
    </xdr:pic>
    <xdr:clientData/>
  </xdr:twoCellAnchor>
  <xdr:twoCellAnchor>
    <xdr:from>
      <xdr:col>5</xdr:col>
      <xdr:colOff>388620</xdr:colOff>
      <xdr:row>748</xdr:row>
      <xdr:rowOff>133350</xdr:rowOff>
    </xdr:from>
    <xdr:to>
      <xdr:col>5</xdr:col>
      <xdr:colOff>866775</xdr:colOff>
      <xdr:row>749</xdr:row>
      <xdr:rowOff>224790</xdr:rowOff>
    </xdr:to>
    <xdr:pic>
      <xdr:nvPicPr>
        <xdr:cNvPr id="202" name="图片 299" descr="QQ截图20190204125850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5420" y="28111450"/>
          <a:ext cx="478155" cy="320040"/>
        </a:xfrm>
        <a:prstGeom prst="rect">
          <a:avLst/>
        </a:prstGeom>
      </xdr:spPr>
    </xdr:pic>
    <xdr:clientData/>
  </xdr:twoCellAnchor>
  <xdr:twoCellAnchor>
    <xdr:from>
      <xdr:col>5</xdr:col>
      <xdr:colOff>382906</xdr:colOff>
      <xdr:row>772</xdr:row>
      <xdr:rowOff>99059</xdr:rowOff>
    </xdr:from>
    <xdr:to>
      <xdr:col>5</xdr:col>
      <xdr:colOff>767716</xdr:colOff>
      <xdr:row>774</xdr:row>
      <xdr:rowOff>43814</xdr:rowOff>
    </xdr:to>
    <xdr:pic>
      <xdr:nvPicPr>
        <xdr:cNvPr id="203" name="图片 300" descr="QQ截图20190204140327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0000">
          <a:off x="5259706" y="33741359"/>
          <a:ext cx="384810" cy="351155"/>
        </a:xfrm>
        <a:prstGeom prst="rect">
          <a:avLst/>
        </a:prstGeom>
      </xdr:spPr>
    </xdr:pic>
    <xdr:clientData/>
  </xdr:twoCellAnchor>
  <xdr:twoCellAnchor>
    <xdr:from>
      <xdr:col>5</xdr:col>
      <xdr:colOff>377190</xdr:colOff>
      <xdr:row>775</xdr:row>
      <xdr:rowOff>59055</xdr:rowOff>
    </xdr:from>
    <xdr:to>
      <xdr:col>5</xdr:col>
      <xdr:colOff>792480</xdr:colOff>
      <xdr:row>776</xdr:row>
      <xdr:rowOff>195580</xdr:rowOff>
    </xdr:to>
    <xdr:pic>
      <xdr:nvPicPr>
        <xdr:cNvPr id="204" name="图片 302" descr="QQ截图20190204140356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300000">
          <a:off x="5253990" y="34298255"/>
          <a:ext cx="415290" cy="339725"/>
        </a:xfrm>
        <a:prstGeom prst="rect">
          <a:avLst/>
        </a:prstGeom>
      </xdr:spPr>
    </xdr:pic>
    <xdr:clientData/>
  </xdr:twoCellAnchor>
  <xdr:twoCellAnchor>
    <xdr:from>
      <xdr:col>5</xdr:col>
      <xdr:colOff>372109</xdr:colOff>
      <xdr:row>778</xdr:row>
      <xdr:rowOff>44449</xdr:rowOff>
    </xdr:from>
    <xdr:to>
      <xdr:col>5</xdr:col>
      <xdr:colOff>783589</xdr:colOff>
      <xdr:row>779</xdr:row>
      <xdr:rowOff>168274</xdr:rowOff>
    </xdr:to>
    <xdr:pic>
      <xdr:nvPicPr>
        <xdr:cNvPr id="205" name="图片 304" descr="QQ截图20190204140419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20000">
          <a:off x="5248909" y="34893249"/>
          <a:ext cx="411480" cy="327025"/>
        </a:xfrm>
        <a:prstGeom prst="rect">
          <a:avLst/>
        </a:prstGeom>
      </xdr:spPr>
    </xdr:pic>
    <xdr:clientData/>
  </xdr:twoCellAnchor>
  <xdr:twoCellAnchor>
    <xdr:from>
      <xdr:col>5</xdr:col>
      <xdr:colOff>411480</xdr:colOff>
      <xdr:row>800</xdr:row>
      <xdr:rowOff>79375</xdr:rowOff>
    </xdr:from>
    <xdr:to>
      <xdr:col>5</xdr:col>
      <xdr:colOff>791210</xdr:colOff>
      <xdr:row>800</xdr:row>
      <xdr:rowOff>383540</xdr:rowOff>
    </xdr:to>
    <xdr:pic>
      <xdr:nvPicPr>
        <xdr:cNvPr id="206" name="图片 116" descr="QQ截图20190204172950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8280" y="40363775"/>
          <a:ext cx="379730" cy="304165"/>
        </a:xfrm>
        <a:prstGeom prst="rect">
          <a:avLst/>
        </a:prstGeom>
      </xdr:spPr>
    </xdr:pic>
    <xdr:clientData/>
  </xdr:twoCellAnchor>
  <xdr:twoCellAnchor>
    <xdr:from>
      <xdr:col>5</xdr:col>
      <xdr:colOff>403860</xdr:colOff>
      <xdr:row>801</xdr:row>
      <xdr:rowOff>22225</xdr:rowOff>
    </xdr:from>
    <xdr:to>
      <xdr:col>5</xdr:col>
      <xdr:colOff>800735</xdr:colOff>
      <xdr:row>801</xdr:row>
      <xdr:rowOff>380365</xdr:rowOff>
    </xdr:to>
    <xdr:pic>
      <xdr:nvPicPr>
        <xdr:cNvPr id="207" name="图片 208" descr="QQ截图20190204173121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0660" y="40738425"/>
          <a:ext cx="396875" cy="358140"/>
        </a:xfrm>
        <a:prstGeom prst="rect">
          <a:avLst/>
        </a:prstGeom>
      </xdr:spPr>
    </xdr:pic>
    <xdr:clientData/>
  </xdr:twoCellAnchor>
  <xdr:twoCellAnchor>
    <xdr:from>
      <xdr:col>5</xdr:col>
      <xdr:colOff>387985</xdr:colOff>
      <xdr:row>802</xdr:row>
      <xdr:rowOff>50800</xdr:rowOff>
    </xdr:from>
    <xdr:to>
      <xdr:col>5</xdr:col>
      <xdr:colOff>774065</xdr:colOff>
      <xdr:row>802</xdr:row>
      <xdr:rowOff>375920</xdr:rowOff>
    </xdr:to>
    <xdr:pic>
      <xdr:nvPicPr>
        <xdr:cNvPr id="208" name="图片 233" descr="QQ截图20190204173018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4785" y="41160700"/>
          <a:ext cx="386080" cy="325120"/>
        </a:xfrm>
        <a:prstGeom prst="rect">
          <a:avLst/>
        </a:prstGeom>
      </xdr:spPr>
    </xdr:pic>
    <xdr:clientData/>
  </xdr:twoCellAnchor>
  <xdr:twoCellAnchor>
    <xdr:from>
      <xdr:col>5</xdr:col>
      <xdr:colOff>417830</xdr:colOff>
      <xdr:row>804</xdr:row>
      <xdr:rowOff>59055</xdr:rowOff>
    </xdr:from>
    <xdr:to>
      <xdr:col>5</xdr:col>
      <xdr:colOff>728980</xdr:colOff>
      <xdr:row>804</xdr:row>
      <xdr:rowOff>381635</xdr:rowOff>
    </xdr:to>
    <xdr:pic>
      <xdr:nvPicPr>
        <xdr:cNvPr id="209" name="图片 234" descr="QQ截图20190204172832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4630" y="41854755"/>
          <a:ext cx="311150" cy="322580"/>
        </a:xfrm>
        <a:prstGeom prst="rect">
          <a:avLst/>
        </a:prstGeom>
      </xdr:spPr>
    </xdr:pic>
    <xdr:clientData/>
  </xdr:twoCellAnchor>
  <xdr:twoCellAnchor>
    <xdr:from>
      <xdr:col>5</xdr:col>
      <xdr:colOff>431800</xdr:colOff>
      <xdr:row>805</xdr:row>
      <xdr:rowOff>44450</xdr:rowOff>
    </xdr:from>
    <xdr:to>
      <xdr:col>5</xdr:col>
      <xdr:colOff>732790</xdr:colOff>
      <xdr:row>805</xdr:row>
      <xdr:rowOff>383540</xdr:rowOff>
    </xdr:to>
    <xdr:pic>
      <xdr:nvPicPr>
        <xdr:cNvPr id="210" name="图片 235" descr="QQ截图20190204172857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8600" y="42284650"/>
          <a:ext cx="300990" cy="339090"/>
        </a:xfrm>
        <a:prstGeom prst="rect">
          <a:avLst/>
        </a:prstGeom>
      </xdr:spPr>
    </xdr:pic>
    <xdr:clientData/>
  </xdr:twoCellAnchor>
  <xdr:twoCellAnchor>
    <xdr:from>
      <xdr:col>5</xdr:col>
      <xdr:colOff>429895</xdr:colOff>
      <xdr:row>806</xdr:row>
      <xdr:rowOff>48260</xdr:rowOff>
    </xdr:from>
    <xdr:to>
      <xdr:col>5</xdr:col>
      <xdr:colOff>739140</xdr:colOff>
      <xdr:row>806</xdr:row>
      <xdr:rowOff>377825</xdr:rowOff>
    </xdr:to>
    <xdr:pic>
      <xdr:nvPicPr>
        <xdr:cNvPr id="211" name="图片 236" descr="QQ截图20190204172920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6695" y="42732960"/>
          <a:ext cx="309245" cy="329565"/>
        </a:xfrm>
        <a:prstGeom prst="rect">
          <a:avLst/>
        </a:prstGeom>
      </xdr:spPr>
    </xdr:pic>
    <xdr:clientData/>
  </xdr:twoCellAnchor>
  <xdr:twoCellAnchor>
    <xdr:from>
      <xdr:col>5</xdr:col>
      <xdr:colOff>281940</xdr:colOff>
      <xdr:row>808</xdr:row>
      <xdr:rowOff>196215</xdr:rowOff>
    </xdr:from>
    <xdr:to>
      <xdr:col>5</xdr:col>
      <xdr:colOff>756285</xdr:colOff>
      <xdr:row>808</xdr:row>
      <xdr:rowOff>558800</xdr:rowOff>
    </xdr:to>
    <xdr:pic>
      <xdr:nvPicPr>
        <xdr:cNvPr id="212" name="图片 238" descr="QQ截图20190205102046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40000">
          <a:off x="5158740" y="43604815"/>
          <a:ext cx="474345" cy="362585"/>
        </a:xfrm>
        <a:prstGeom prst="rect">
          <a:avLst/>
        </a:prstGeom>
      </xdr:spPr>
    </xdr:pic>
    <xdr:clientData/>
  </xdr:twoCellAnchor>
  <xdr:twoCellAnchor>
    <xdr:from>
      <xdr:col>5</xdr:col>
      <xdr:colOff>358140</xdr:colOff>
      <xdr:row>809</xdr:row>
      <xdr:rowOff>151130</xdr:rowOff>
    </xdr:from>
    <xdr:to>
      <xdr:col>5</xdr:col>
      <xdr:colOff>760730</xdr:colOff>
      <xdr:row>809</xdr:row>
      <xdr:rowOff>553720</xdr:rowOff>
    </xdr:to>
    <xdr:pic>
      <xdr:nvPicPr>
        <xdr:cNvPr id="213" name="图片 240" descr="QQ截图20190205102130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4940" y="44296330"/>
          <a:ext cx="402590" cy="402590"/>
        </a:xfrm>
        <a:prstGeom prst="rect">
          <a:avLst/>
        </a:prstGeom>
      </xdr:spPr>
    </xdr:pic>
    <xdr:clientData/>
  </xdr:twoCellAnchor>
  <xdr:twoCellAnchor>
    <xdr:from>
      <xdr:col>5</xdr:col>
      <xdr:colOff>299085</xdr:colOff>
      <xdr:row>810</xdr:row>
      <xdr:rowOff>166370</xdr:rowOff>
    </xdr:from>
    <xdr:to>
      <xdr:col>5</xdr:col>
      <xdr:colOff>791845</xdr:colOff>
      <xdr:row>810</xdr:row>
      <xdr:rowOff>591820</xdr:rowOff>
    </xdr:to>
    <xdr:pic>
      <xdr:nvPicPr>
        <xdr:cNvPr id="214" name="图片 260" descr="QQ截图20190205102110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75885" y="45048170"/>
          <a:ext cx="492760" cy="425450"/>
        </a:xfrm>
        <a:prstGeom prst="rect">
          <a:avLst/>
        </a:prstGeom>
      </xdr:spPr>
    </xdr:pic>
    <xdr:clientData/>
  </xdr:twoCellAnchor>
  <xdr:twoCellAnchor>
    <xdr:from>
      <xdr:col>5</xdr:col>
      <xdr:colOff>357505</xdr:colOff>
      <xdr:row>811</xdr:row>
      <xdr:rowOff>168910</xdr:rowOff>
    </xdr:from>
    <xdr:to>
      <xdr:col>5</xdr:col>
      <xdr:colOff>790575</xdr:colOff>
      <xdr:row>811</xdr:row>
      <xdr:rowOff>610235</xdr:rowOff>
    </xdr:to>
    <xdr:pic>
      <xdr:nvPicPr>
        <xdr:cNvPr id="215" name="图片 278" descr="QQ截图20190205102158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4305" y="45787310"/>
          <a:ext cx="433070" cy="441325"/>
        </a:xfrm>
        <a:prstGeom prst="rect">
          <a:avLst/>
        </a:prstGeom>
      </xdr:spPr>
    </xdr:pic>
    <xdr:clientData/>
  </xdr:twoCellAnchor>
  <xdr:twoCellAnchor>
    <xdr:from>
      <xdr:col>5</xdr:col>
      <xdr:colOff>365125</xdr:colOff>
      <xdr:row>814</xdr:row>
      <xdr:rowOff>102870</xdr:rowOff>
    </xdr:from>
    <xdr:to>
      <xdr:col>5</xdr:col>
      <xdr:colOff>851535</xdr:colOff>
      <xdr:row>815</xdr:row>
      <xdr:rowOff>162560</xdr:rowOff>
    </xdr:to>
    <xdr:pic>
      <xdr:nvPicPr>
        <xdr:cNvPr id="216" name="图片 280" descr="QQ截图20190205101848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1925" y="46953170"/>
          <a:ext cx="486410" cy="307340"/>
        </a:xfrm>
        <a:prstGeom prst="rect">
          <a:avLst/>
        </a:prstGeom>
      </xdr:spPr>
    </xdr:pic>
    <xdr:clientData/>
  </xdr:twoCellAnchor>
  <xdr:twoCellAnchor>
    <xdr:from>
      <xdr:col>5</xdr:col>
      <xdr:colOff>363220</xdr:colOff>
      <xdr:row>812</xdr:row>
      <xdr:rowOff>102235</xdr:rowOff>
    </xdr:from>
    <xdr:to>
      <xdr:col>5</xdr:col>
      <xdr:colOff>843915</xdr:colOff>
      <xdr:row>813</xdr:row>
      <xdr:rowOff>134620</xdr:rowOff>
    </xdr:to>
    <xdr:pic>
      <xdr:nvPicPr>
        <xdr:cNvPr id="217" name="图片 325" descr="QQ截图20190205102026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0020" y="46457235"/>
          <a:ext cx="480695" cy="286385"/>
        </a:xfrm>
        <a:prstGeom prst="rect">
          <a:avLst/>
        </a:prstGeom>
      </xdr:spPr>
    </xdr:pic>
    <xdr:clientData/>
  </xdr:twoCellAnchor>
  <xdr:twoCellAnchor>
    <xdr:from>
      <xdr:col>5</xdr:col>
      <xdr:colOff>390525</xdr:colOff>
      <xdr:row>785</xdr:row>
      <xdr:rowOff>211455</xdr:rowOff>
    </xdr:from>
    <xdr:to>
      <xdr:col>5</xdr:col>
      <xdr:colOff>768350</xdr:colOff>
      <xdr:row>787</xdr:row>
      <xdr:rowOff>66675</xdr:rowOff>
    </xdr:to>
    <xdr:pic>
      <xdr:nvPicPr>
        <xdr:cNvPr id="218" name="图片 328" descr="QQ截图20190205103351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7325" y="36692205"/>
          <a:ext cx="377825" cy="350520"/>
        </a:xfrm>
        <a:prstGeom prst="rect">
          <a:avLst/>
        </a:prstGeom>
      </xdr:spPr>
    </xdr:pic>
    <xdr:clientData/>
  </xdr:twoCellAnchor>
  <xdr:twoCellAnchor>
    <xdr:from>
      <xdr:col>5</xdr:col>
      <xdr:colOff>393065</xdr:colOff>
      <xdr:row>788</xdr:row>
      <xdr:rowOff>219710</xdr:rowOff>
    </xdr:from>
    <xdr:to>
      <xdr:col>5</xdr:col>
      <xdr:colOff>787400</xdr:colOff>
      <xdr:row>790</xdr:row>
      <xdr:rowOff>41910</xdr:rowOff>
    </xdr:to>
    <xdr:pic>
      <xdr:nvPicPr>
        <xdr:cNvPr id="219" name="图片 332" descr="QQ截图20190205103410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9865" y="37443410"/>
          <a:ext cx="394335" cy="317500"/>
        </a:xfrm>
        <a:prstGeom prst="rect">
          <a:avLst/>
        </a:prstGeom>
      </xdr:spPr>
    </xdr:pic>
    <xdr:clientData/>
  </xdr:twoCellAnchor>
  <xdr:twoCellAnchor>
    <xdr:from>
      <xdr:col>5</xdr:col>
      <xdr:colOff>436245</xdr:colOff>
      <xdr:row>792</xdr:row>
      <xdr:rowOff>230505</xdr:rowOff>
    </xdr:from>
    <xdr:to>
      <xdr:col>5</xdr:col>
      <xdr:colOff>937260</xdr:colOff>
      <xdr:row>794</xdr:row>
      <xdr:rowOff>2347</xdr:rowOff>
    </xdr:to>
    <xdr:pic>
      <xdr:nvPicPr>
        <xdr:cNvPr id="220" name="图片 341" descr="QQ截图20190205103429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3045" y="38432105"/>
          <a:ext cx="501015" cy="298892"/>
        </a:xfrm>
        <a:prstGeom prst="rect">
          <a:avLst/>
        </a:prstGeom>
      </xdr:spPr>
    </xdr:pic>
    <xdr:clientData/>
  </xdr:twoCellAnchor>
  <xdr:twoCellAnchor>
    <xdr:from>
      <xdr:col>5</xdr:col>
      <xdr:colOff>389255</xdr:colOff>
      <xdr:row>796</xdr:row>
      <xdr:rowOff>1905</xdr:rowOff>
    </xdr:from>
    <xdr:to>
      <xdr:col>5</xdr:col>
      <xdr:colOff>922020</xdr:colOff>
      <xdr:row>797</xdr:row>
      <xdr:rowOff>35560</xdr:rowOff>
    </xdr:to>
    <xdr:pic>
      <xdr:nvPicPr>
        <xdr:cNvPr id="221" name="图片 378" descr="QQ截图20190205103456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6055" y="39219505"/>
          <a:ext cx="532765" cy="300355"/>
        </a:xfrm>
        <a:prstGeom prst="rect">
          <a:avLst/>
        </a:prstGeom>
      </xdr:spPr>
    </xdr:pic>
    <xdr:clientData/>
  </xdr:twoCellAnchor>
  <xdr:twoCellAnchor>
    <xdr:from>
      <xdr:col>5</xdr:col>
      <xdr:colOff>347345</xdr:colOff>
      <xdr:row>820</xdr:row>
      <xdr:rowOff>394970</xdr:rowOff>
    </xdr:from>
    <xdr:to>
      <xdr:col>5</xdr:col>
      <xdr:colOff>810895</xdr:colOff>
      <xdr:row>821</xdr:row>
      <xdr:rowOff>175895</xdr:rowOff>
    </xdr:to>
    <xdr:pic>
      <xdr:nvPicPr>
        <xdr:cNvPr id="222" name="图片 408" descr="QQ截图20190205104846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292407" y="48466058"/>
          <a:ext cx="327025" cy="463550"/>
        </a:xfrm>
        <a:prstGeom prst="rect">
          <a:avLst/>
        </a:prstGeom>
      </xdr:spPr>
    </xdr:pic>
    <xdr:clientData/>
  </xdr:twoCellAnchor>
  <xdr:twoCellAnchor>
    <xdr:from>
      <xdr:col>5</xdr:col>
      <xdr:colOff>343852</xdr:colOff>
      <xdr:row>822</xdr:row>
      <xdr:rowOff>306387</xdr:rowOff>
    </xdr:from>
    <xdr:to>
      <xdr:col>5</xdr:col>
      <xdr:colOff>809307</xdr:colOff>
      <xdr:row>823</xdr:row>
      <xdr:rowOff>149542</xdr:rowOff>
    </xdr:to>
    <xdr:pic>
      <xdr:nvPicPr>
        <xdr:cNvPr id="223" name="图片 409" descr="QQ截图20190205104904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258752" y="49499837"/>
          <a:ext cx="389255" cy="465455"/>
        </a:xfrm>
        <a:prstGeom prst="rect">
          <a:avLst/>
        </a:prstGeom>
      </xdr:spPr>
    </xdr:pic>
    <xdr:clientData/>
  </xdr:twoCellAnchor>
  <xdr:twoCellAnchor>
    <xdr:from>
      <xdr:col>5</xdr:col>
      <xdr:colOff>394335</xdr:colOff>
      <xdr:row>824</xdr:row>
      <xdr:rowOff>426720</xdr:rowOff>
    </xdr:from>
    <xdr:to>
      <xdr:col>5</xdr:col>
      <xdr:colOff>849630</xdr:colOff>
      <xdr:row>825</xdr:row>
      <xdr:rowOff>184150</xdr:rowOff>
    </xdr:to>
    <xdr:pic>
      <xdr:nvPicPr>
        <xdr:cNvPr id="224" name="图片 410" descr="QQ截图20190205104923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347018" y="50674587"/>
          <a:ext cx="303530" cy="455295"/>
        </a:xfrm>
        <a:prstGeom prst="rect">
          <a:avLst/>
        </a:prstGeom>
      </xdr:spPr>
    </xdr:pic>
    <xdr:clientData/>
  </xdr:twoCellAnchor>
  <xdr:twoCellAnchor>
    <xdr:from>
      <xdr:col>5</xdr:col>
      <xdr:colOff>413385</xdr:colOff>
      <xdr:row>834</xdr:row>
      <xdr:rowOff>84455</xdr:rowOff>
    </xdr:from>
    <xdr:to>
      <xdr:col>5</xdr:col>
      <xdr:colOff>766445</xdr:colOff>
      <xdr:row>835</xdr:row>
      <xdr:rowOff>161290</xdr:rowOff>
    </xdr:to>
    <xdr:pic>
      <xdr:nvPicPr>
        <xdr:cNvPr id="227" name="图片 445" descr="QQ截图20190205120135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0185" y="56008905"/>
          <a:ext cx="353060" cy="330835"/>
        </a:xfrm>
        <a:prstGeom prst="rect">
          <a:avLst/>
        </a:prstGeom>
      </xdr:spPr>
    </xdr:pic>
    <xdr:clientData/>
  </xdr:twoCellAnchor>
  <xdr:twoCellAnchor>
    <xdr:from>
      <xdr:col>5</xdr:col>
      <xdr:colOff>365125</xdr:colOff>
      <xdr:row>1013</xdr:row>
      <xdr:rowOff>50165</xdr:rowOff>
    </xdr:from>
    <xdr:to>
      <xdr:col>5</xdr:col>
      <xdr:colOff>751840</xdr:colOff>
      <xdr:row>1013</xdr:row>
      <xdr:rowOff>487045</xdr:rowOff>
    </xdr:to>
    <xdr:pic>
      <xdr:nvPicPr>
        <xdr:cNvPr id="228" name="图片 446" descr="QQ截图20190205121817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5241925" y="132854065"/>
          <a:ext cx="386715" cy="436880"/>
        </a:xfrm>
        <a:prstGeom prst="rect">
          <a:avLst/>
        </a:prstGeom>
      </xdr:spPr>
    </xdr:pic>
    <xdr:clientData/>
  </xdr:twoCellAnchor>
  <xdr:twoCellAnchor>
    <xdr:from>
      <xdr:col>5</xdr:col>
      <xdr:colOff>406400</xdr:colOff>
      <xdr:row>1014</xdr:row>
      <xdr:rowOff>90170</xdr:rowOff>
    </xdr:from>
    <xdr:to>
      <xdr:col>5</xdr:col>
      <xdr:colOff>756285</xdr:colOff>
      <xdr:row>1014</xdr:row>
      <xdr:rowOff>430530</xdr:rowOff>
    </xdr:to>
    <xdr:pic>
      <xdr:nvPicPr>
        <xdr:cNvPr id="229" name="图片 447" descr="QQ截图20190205121759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5283200" y="133440170"/>
          <a:ext cx="349885" cy="340360"/>
        </a:xfrm>
        <a:prstGeom prst="rect">
          <a:avLst/>
        </a:prstGeom>
      </xdr:spPr>
    </xdr:pic>
    <xdr:clientData/>
  </xdr:twoCellAnchor>
  <xdr:twoCellAnchor>
    <xdr:from>
      <xdr:col>5</xdr:col>
      <xdr:colOff>445135</xdr:colOff>
      <xdr:row>840</xdr:row>
      <xdr:rowOff>287655</xdr:rowOff>
    </xdr:from>
    <xdr:to>
      <xdr:col>5</xdr:col>
      <xdr:colOff>810260</xdr:colOff>
      <xdr:row>841</xdr:row>
      <xdr:rowOff>215266</xdr:rowOff>
    </xdr:to>
    <xdr:pic>
      <xdr:nvPicPr>
        <xdr:cNvPr id="230" name="图片 3" descr="QQ截图20190205132608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1935" y="58510805"/>
          <a:ext cx="365125" cy="372111"/>
        </a:xfrm>
        <a:prstGeom prst="rect">
          <a:avLst/>
        </a:prstGeom>
      </xdr:spPr>
    </xdr:pic>
    <xdr:clientData/>
  </xdr:twoCellAnchor>
  <xdr:twoCellAnchor>
    <xdr:from>
      <xdr:col>5</xdr:col>
      <xdr:colOff>421640</xdr:colOff>
      <xdr:row>842</xdr:row>
      <xdr:rowOff>286385</xdr:rowOff>
    </xdr:from>
    <xdr:to>
      <xdr:col>5</xdr:col>
      <xdr:colOff>785495</xdr:colOff>
      <xdr:row>843</xdr:row>
      <xdr:rowOff>142240</xdr:rowOff>
    </xdr:to>
    <xdr:pic>
      <xdr:nvPicPr>
        <xdr:cNvPr id="231" name="图片 50" descr="QQ截图20190205135524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8440" y="59398535"/>
          <a:ext cx="363855" cy="300355"/>
        </a:xfrm>
        <a:prstGeom prst="rect">
          <a:avLst/>
        </a:prstGeom>
      </xdr:spPr>
    </xdr:pic>
    <xdr:clientData/>
  </xdr:twoCellAnchor>
  <xdr:twoCellAnchor>
    <xdr:from>
      <xdr:col>5</xdr:col>
      <xdr:colOff>498475</xdr:colOff>
      <xdr:row>844</xdr:row>
      <xdr:rowOff>381635</xdr:rowOff>
    </xdr:from>
    <xdr:to>
      <xdr:col>5</xdr:col>
      <xdr:colOff>802640</xdr:colOff>
      <xdr:row>845</xdr:row>
      <xdr:rowOff>151131</xdr:rowOff>
    </xdr:to>
    <xdr:pic>
      <xdr:nvPicPr>
        <xdr:cNvPr id="232" name="图片 91" descr="QQ截图20190205140846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75275" y="60382785"/>
          <a:ext cx="304165" cy="328296"/>
        </a:xfrm>
        <a:prstGeom prst="rect">
          <a:avLst/>
        </a:prstGeom>
      </xdr:spPr>
    </xdr:pic>
    <xdr:clientData/>
  </xdr:twoCellAnchor>
  <xdr:twoCellAnchor>
    <xdr:from>
      <xdr:col>5</xdr:col>
      <xdr:colOff>479425</xdr:colOff>
      <xdr:row>846</xdr:row>
      <xdr:rowOff>145415</xdr:rowOff>
    </xdr:from>
    <xdr:to>
      <xdr:col>5</xdr:col>
      <xdr:colOff>811530</xdr:colOff>
      <xdr:row>846</xdr:row>
      <xdr:rowOff>453390</xdr:rowOff>
    </xdr:to>
    <xdr:pic>
      <xdr:nvPicPr>
        <xdr:cNvPr id="233" name="图片 137" descr="QQ截图20190205141108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4100000">
          <a:off x="5368290" y="61252100"/>
          <a:ext cx="307975" cy="332105"/>
        </a:xfrm>
        <a:prstGeom prst="rect">
          <a:avLst/>
        </a:prstGeom>
      </xdr:spPr>
    </xdr:pic>
    <xdr:clientData/>
  </xdr:twoCellAnchor>
  <xdr:twoCellAnchor>
    <xdr:from>
      <xdr:col>5</xdr:col>
      <xdr:colOff>306705</xdr:colOff>
      <xdr:row>850</xdr:row>
      <xdr:rowOff>171450</xdr:rowOff>
    </xdr:from>
    <xdr:to>
      <xdr:col>5</xdr:col>
      <xdr:colOff>810895</xdr:colOff>
      <xdr:row>851</xdr:row>
      <xdr:rowOff>170817</xdr:rowOff>
    </xdr:to>
    <xdr:pic>
      <xdr:nvPicPr>
        <xdr:cNvPr id="234" name="图片 138" descr="QQ截图20190205142558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3505" y="62915800"/>
          <a:ext cx="504190" cy="304167"/>
        </a:xfrm>
        <a:prstGeom prst="rect">
          <a:avLst/>
        </a:prstGeom>
      </xdr:spPr>
    </xdr:pic>
    <xdr:clientData/>
  </xdr:twoCellAnchor>
  <xdr:twoCellAnchor>
    <xdr:from>
      <xdr:col>5</xdr:col>
      <xdr:colOff>444500</xdr:colOff>
      <xdr:row>849</xdr:row>
      <xdr:rowOff>16510</xdr:rowOff>
    </xdr:from>
    <xdr:to>
      <xdr:col>5</xdr:col>
      <xdr:colOff>775335</xdr:colOff>
      <xdr:row>849</xdr:row>
      <xdr:rowOff>312420</xdr:rowOff>
    </xdr:to>
    <xdr:pic>
      <xdr:nvPicPr>
        <xdr:cNvPr id="235" name="图片 139" descr="QQ截图20190205161028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1300" y="62417960"/>
          <a:ext cx="330835" cy="295910"/>
        </a:xfrm>
        <a:prstGeom prst="rect">
          <a:avLst/>
        </a:prstGeom>
      </xdr:spPr>
    </xdr:pic>
    <xdr:clientData/>
  </xdr:twoCellAnchor>
  <xdr:twoCellAnchor>
    <xdr:from>
      <xdr:col>5</xdr:col>
      <xdr:colOff>234315</xdr:colOff>
      <xdr:row>52</xdr:row>
      <xdr:rowOff>190499</xdr:rowOff>
    </xdr:from>
    <xdr:to>
      <xdr:col>5</xdr:col>
      <xdr:colOff>840105</xdr:colOff>
      <xdr:row>55</xdr:row>
      <xdr:rowOff>104139</xdr:rowOff>
    </xdr:to>
    <xdr:pic>
      <xdr:nvPicPr>
        <xdr:cNvPr id="236" name="图片 151" descr="QQ截图20190205171919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39697" y="102231264"/>
          <a:ext cx="605790" cy="720463"/>
        </a:xfrm>
        <a:prstGeom prst="rect">
          <a:avLst/>
        </a:prstGeom>
      </xdr:spPr>
    </xdr:pic>
    <xdr:clientData/>
  </xdr:twoCellAnchor>
  <xdr:twoCellAnchor>
    <xdr:from>
      <xdr:col>5</xdr:col>
      <xdr:colOff>211455</xdr:colOff>
      <xdr:row>43</xdr:row>
      <xdr:rowOff>224117</xdr:rowOff>
    </xdr:from>
    <xdr:to>
      <xdr:col>5</xdr:col>
      <xdr:colOff>851535</xdr:colOff>
      <xdr:row>46</xdr:row>
      <xdr:rowOff>148590</xdr:rowOff>
    </xdr:to>
    <xdr:pic>
      <xdr:nvPicPr>
        <xdr:cNvPr id="237" name="图片 154" descr="QQ截图20190205172515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416837" y="99889235"/>
          <a:ext cx="640080" cy="731296"/>
        </a:xfrm>
        <a:prstGeom prst="rect">
          <a:avLst/>
        </a:prstGeom>
      </xdr:spPr>
    </xdr:pic>
    <xdr:clientData/>
  </xdr:twoCellAnchor>
  <xdr:twoCellAnchor>
    <xdr:from>
      <xdr:col>5</xdr:col>
      <xdr:colOff>471170</xdr:colOff>
      <xdr:row>939</xdr:row>
      <xdr:rowOff>84455</xdr:rowOff>
    </xdr:from>
    <xdr:to>
      <xdr:col>5</xdr:col>
      <xdr:colOff>725170</xdr:colOff>
      <xdr:row>939</xdr:row>
      <xdr:rowOff>531495</xdr:rowOff>
    </xdr:to>
    <xdr:pic>
      <xdr:nvPicPr>
        <xdr:cNvPr id="238" name="图片 189" descr="QQ截图20190205172751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7970" y="88997155"/>
          <a:ext cx="254000" cy="447040"/>
        </a:xfrm>
        <a:prstGeom prst="rect">
          <a:avLst/>
        </a:prstGeom>
      </xdr:spPr>
    </xdr:pic>
    <xdr:clientData/>
  </xdr:twoCellAnchor>
  <xdr:twoCellAnchor>
    <xdr:from>
      <xdr:col>5</xdr:col>
      <xdr:colOff>470535</xdr:colOff>
      <xdr:row>937</xdr:row>
      <xdr:rowOff>173990</xdr:rowOff>
    </xdr:from>
    <xdr:to>
      <xdr:col>5</xdr:col>
      <xdr:colOff>709295</xdr:colOff>
      <xdr:row>937</xdr:row>
      <xdr:rowOff>608330</xdr:rowOff>
    </xdr:to>
    <xdr:pic>
      <xdr:nvPicPr>
        <xdr:cNvPr id="239" name="图片 203" descr="QQ截图20190205172845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7335" y="87638890"/>
          <a:ext cx="238760" cy="434340"/>
        </a:xfrm>
        <a:prstGeom prst="rect">
          <a:avLst/>
        </a:prstGeom>
      </xdr:spPr>
    </xdr:pic>
    <xdr:clientData/>
  </xdr:twoCellAnchor>
  <xdr:twoCellAnchor>
    <xdr:from>
      <xdr:col>5</xdr:col>
      <xdr:colOff>492760</xdr:colOff>
      <xdr:row>940</xdr:row>
      <xdr:rowOff>187325</xdr:rowOff>
    </xdr:from>
    <xdr:to>
      <xdr:col>5</xdr:col>
      <xdr:colOff>721360</xdr:colOff>
      <xdr:row>940</xdr:row>
      <xdr:rowOff>598805</xdr:rowOff>
    </xdr:to>
    <xdr:pic>
      <xdr:nvPicPr>
        <xdr:cNvPr id="240" name="图片 343" descr="QQ截图20190122144219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9560" y="90268425"/>
          <a:ext cx="228600" cy="411480"/>
        </a:xfrm>
        <a:prstGeom prst="rect">
          <a:avLst/>
        </a:prstGeom>
      </xdr:spPr>
    </xdr:pic>
    <xdr:clientData/>
  </xdr:twoCellAnchor>
  <xdr:twoCellAnchor>
    <xdr:from>
      <xdr:col>5</xdr:col>
      <xdr:colOff>443230</xdr:colOff>
      <xdr:row>848</xdr:row>
      <xdr:rowOff>86360</xdr:rowOff>
    </xdr:from>
    <xdr:to>
      <xdr:col>5</xdr:col>
      <xdr:colOff>760095</xdr:colOff>
      <xdr:row>848</xdr:row>
      <xdr:rowOff>375920</xdr:rowOff>
    </xdr:to>
    <xdr:pic>
      <xdr:nvPicPr>
        <xdr:cNvPr id="241" name="图片 347" descr="QQ截图20190205174720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0030" y="62030610"/>
          <a:ext cx="316865" cy="289560"/>
        </a:xfrm>
        <a:prstGeom prst="rect">
          <a:avLst/>
        </a:prstGeom>
      </xdr:spPr>
    </xdr:pic>
    <xdr:clientData/>
  </xdr:twoCellAnchor>
  <xdr:twoCellAnchor>
    <xdr:from>
      <xdr:col>5</xdr:col>
      <xdr:colOff>401955</xdr:colOff>
      <xdr:row>73</xdr:row>
      <xdr:rowOff>52705</xdr:rowOff>
    </xdr:from>
    <xdr:to>
      <xdr:col>5</xdr:col>
      <xdr:colOff>742950</xdr:colOff>
      <xdr:row>74</xdr:row>
      <xdr:rowOff>257812</xdr:rowOff>
    </xdr:to>
    <xdr:pic>
      <xdr:nvPicPr>
        <xdr:cNvPr id="242" name="图片 348" descr="QQ截图20190205180932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8755" y="105869105"/>
          <a:ext cx="340995" cy="509907"/>
        </a:xfrm>
        <a:prstGeom prst="rect">
          <a:avLst/>
        </a:prstGeom>
      </xdr:spPr>
    </xdr:pic>
    <xdr:clientData/>
  </xdr:twoCellAnchor>
  <xdr:twoCellAnchor>
    <xdr:from>
      <xdr:col>5</xdr:col>
      <xdr:colOff>396875</xdr:colOff>
      <xdr:row>75</xdr:row>
      <xdr:rowOff>37465</xdr:rowOff>
    </xdr:from>
    <xdr:to>
      <xdr:col>5</xdr:col>
      <xdr:colOff>742315</xdr:colOff>
      <xdr:row>76</xdr:row>
      <xdr:rowOff>240028</xdr:rowOff>
    </xdr:to>
    <xdr:pic>
      <xdr:nvPicPr>
        <xdr:cNvPr id="243" name="图片 349" descr="QQ截图20190205180948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3675" y="106463465"/>
          <a:ext cx="345440" cy="507363"/>
        </a:xfrm>
        <a:prstGeom prst="rect">
          <a:avLst/>
        </a:prstGeom>
      </xdr:spPr>
    </xdr:pic>
    <xdr:clientData/>
  </xdr:twoCellAnchor>
  <xdr:twoCellAnchor>
    <xdr:from>
      <xdr:col>5</xdr:col>
      <xdr:colOff>405130</xdr:colOff>
      <xdr:row>79</xdr:row>
      <xdr:rowOff>53340</xdr:rowOff>
    </xdr:from>
    <xdr:to>
      <xdr:col>5</xdr:col>
      <xdr:colOff>754380</xdr:colOff>
      <xdr:row>80</xdr:row>
      <xdr:rowOff>252732</xdr:rowOff>
    </xdr:to>
    <xdr:pic>
      <xdr:nvPicPr>
        <xdr:cNvPr id="244" name="图片 407" descr="QQ截图20190205181007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1930" y="107698540"/>
          <a:ext cx="349250" cy="504192"/>
        </a:xfrm>
        <a:prstGeom prst="rect">
          <a:avLst/>
        </a:prstGeom>
      </xdr:spPr>
    </xdr:pic>
    <xdr:clientData/>
  </xdr:twoCellAnchor>
  <xdr:twoCellAnchor>
    <xdr:from>
      <xdr:col>5</xdr:col>
      <xdr:colOff>447040</xdr:colOff>
      <xdr:row>953</xdr:row>
      <xdr:rowOff>93345</xdr:rowOff>
    </xdr:from>
    <xdr:to>
      <xdr:col>5</xdr:col>
      <xdr:colOff>718185</xdr:colOff>
      <xdr:row>953</xdr:row>
      <xdr:rowOff>450850</xdr:rowOff>
    </xdr:to>
    <xdr:pic>
      <xdr:nvPicPr>
        <xdr:cNvPr id="245" name="图片 448" descr="QQ截图20190205180831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3840" y="109414945"/>
          <a:ext cx="271145" cy="357505"/>
        </a:xfrm>
        <a:prstGeom prst="rect">
          <a:avLst/>
        </a:prstGeom>
      </xdr:spPr>
    </xdr:pic>
    <xdr:clientData/>
  </xdr:twoCellAnchor>
  <xdr:twoCellAnchor>
    <xdr:from>
      <xdr:col>5</xdr:col>
      <xdr:colOff>437515</xdr:colOff>
      <xdr:row>954</xdr:row>
      <xdr:rowOff>100330</xdr:rowOff>
    </xdr:from>
    <xdr:to>
      <xdr:col>5</xdr:col>
      <xdr:colOff>770890</xdr:colOff>
      <xdr:row>955</xdr:row>
      <xdr:rowOff>126366</xdr:rowOff>
    </xdr:to>
    <xdr:pic>
      <xdr:nvPicPr>
        <xdr:cNvPr id="246" name="图片 31" descr="QQ截图20190206093145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4315" y="109929930"/>
          <a:ext cx="333375" cy="311786"/>
        </a:xfrm>
        <a:prstGeom prst="rect">
          <a:avLst/>
        </a:prstGeom>
      </xdr:spPr>
    </xdr:pic>
    <xdr:clientData/>
  </xdr:twoCellAnchor>
  <xdr:twoCellAnchor>
    <xdr:from>
      <xdr:col>5</xdr:col>
      <xdr:colOff>445770</xdr:colOff>
      <xdr:row>956</xdr:row>
      <xdr:rowOff>139065</xdr:rowOff>
    </xdr:from>
    <xdr:to>
      <xdr:col>5</xdr:col>
      <xdr:colOff>767715</xdr:colOff>
      <xdr:row>957</xdr:row>
      <xdr:rowOff>215268</xdr:rowOff>
    </xdr:to>
    <xdr:pic>
      <xdr:nvPicPr>
        <xdr:cNvPr id="247" name="图片 64" descr="QQ截图20190206093210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2570" y="110463965"/>
          <a:ext cx="321945" cy="342903"/>
        </a:xfrm>
        <a:prstGeom prst="rect">
          <a:avLst/>
        </a:prstGeom>
      </xdr:spPr>
    </xdr:pic>
    <xdr:clientData/>
  </xdr:twoCellAnchor>
  <xdr:twoCellAnchor>
    <xdr:from>
      <xdr:col>5</xdr:col>
      <xdr:colOff>439420</xdr:colOff>
      <xdr:row>958</xdr:row>
      <xdr:rowOff>57785</xdr:rowOff>
    </xdr:from>
    <xdr:to>
      <xdr:col>5</xdr:col>
      <xdr:colOff>750570</xdr:colOff>
      <xdr:row>958</xdr:row>
      <xdr:rowOff>407035</xdr:rowOff>
    </xdr:to>
    <xdr:pic>
      <xdr:nvPicPr>
        <xdr:cNvPr id="248" name="图片 92" descr="QQ截图20190206093226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6220" y="110928785"/>
          <a:ext cx="311150" cy="349250"/>
        </a:xfrm>
        <a:prstGeom prst="rect">
          <a:avLst/>
        </a:prstGeom>
      </xdr:spPr>
    </xdr:pic>
    <xdr:clientData/>
  </xdr:twoCellAnchor>
  <xdr:twoCellAnchor>
    <xdr:from>
      <xdr:col>5</xdr:col>
      <xdr:colOff>321310</xdr:colOff>
      <xdr:row>968</xdr:row>
      <xdr:rowOff>121920</xdr:rowOff>
    </xdr:from>
    <xdr:to>
      <xdr:col>5</xdr:col>
      <xdr:colOff>754380</xdr:colOff>
      <xdr:row>969</xdr:row>
      <xdr:rowOff>215903</xdr:rowOff>
    </xdr:to>
    <xdr:pic>
      <xdr:nvPicPr>
        <xdr:cNvPr id="249" name="图片 136" descr="QQ截图20190206094716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8110" y="116180870"/>
          <a:ext cx="433070" cy="424183"/>
        </a:xfrm>
        <a:prstGeom prst="rect">
          <a:avLst/>
        </a:prstGeom>
      </xdr:spPr>
    </xdr:pic>
    <xdr:clientData/>
  </xdr:twoCellAnchor>
  <xdr:twoCellAnchor>
    <xdr:from>
      <xdr:col>5</xdr:col>
      <xdr:colOff>356235</xdr:colOff>
      <xdr:row>984</xdr:row>
      <xdr:rowOff>101600</xdr:rowOff>
    </xdr:from>
    <xdr:to>
      <xdr:col>5</xdr:col>
      <xdr:colOff>750570</xdr:colOff>
      <xdr:row>985</xdr:row>
      <xdr:rowOff>206373</xdr:rowOff>
    </xdr:to>
    <xdr:pic>
      <xdr:nvPicPr>
        <xdr:cNvPr id="251" name="图片 209" descr="QQ截图20190206094641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3035" y="122739150"/>
          <a:ext cx="394335" cy="428623"/>
        </a:xfrm>
        <a:prstGeom prst="rect">
          <a:avLst/>
        </a:prstGeom>
      </xdr:spPr>
    </xdr:pic>
    <xdr:clientData/>
  </xdr:twoCellAnchor>
  <xdr:twoCellAnchor>
    <xdr:from>
      <xdr:col>5</xdr:col>
      <xdr:colOff>320675</xdr:colOff>
      <xdr:row>986</xdr:row>
      <xdr:rowOff>161925</xdr:rowOff>
    </xdr:from>
    <xdr:to>
      <xdr:col>5</xdr:col>
      <xdr:colOff>734695</xdr:colOff>
      <xdr:row>987</xdr:row>
      <xdr:rowOff>194307</xdr:rowOff>
    </xdr:to>
    <xdr:pic>
      <xdr:nvPicPr>
        <xdr:cNvPr id="252" name="图片 210" descr="QQ截图20190206094605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7475" y="123440825"/>
          <a:ext cx="414020" cy="356232"/>
        </a:xfrm>
        <a:prstGeom prst="rect">
          <a:avLst/>
        </a:prstGeom>
      </xdr:spPr>
    </xdr:pic>
    <xdr:clientData/>
  </xdr:twoCellAnchor>
  <xdr:twoCellAnchor>
    <xdr:from>
      <xdr:col>5</xdr:col>
      <xdr:colOff>290830</xdr:colOff>
      <xdr:row>988</xdr:row>
      <xdr:rowOff>207010</xdr:rowOff>
    </xdr:from>
    <xdr:to>
      <xdr:col>5</xdr:col>
      <xdr:colOff>784860</xdr:colOff>
      <xdr:row>989</xdr:row>
      <xdr:rowOff>217808</xdr:rowOff>
    </xdr:to>
    <xdr:pic>
      <xdr:nvPicPr>
        <xdr:cNvPr id="253" name="图片 229" descr="QQ截图20190206094657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7630" y="124127260"/>
          <a:ext cx="494030" cy="334648"/>
        </a:xfrm>
        <a:prstGeom prst="rect">
          <a:avLst/>
        </a:prstGeom>
      </xdr:spPr>
    </xdr:pic>
    <xdr:clientData/>
  </xdr:twoCellAnchor>
  <xdr:twoCellAnchor>
    <xdr:from>
      <xdr:col>5</xdr:col>
      <xdr:colOff>337185</xdr:colOff>
      <xdr:row>970</xdr:row>
      <xdr:rowOff>162560</xdr:rowOff>
    </xdr:from>
    <xdr:to>
      <xdr:col>5</xdr:col>
      <xdr:colOff>739775</xdr:colOff>
      <xdr:row>971</xdr:row>
      <xdr:rowOff>194943</xdr:rowOff>
    </xdr:to>
    <xdr:pic>
      <xdr:nvPicPr>
        <xdr:cNvPr id="254" name="图片 237" descr="QQ截图20190206100051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3985" y="116843810"/>
          <a:ext cx="402590" cy="311783"/>
        </a:xfrm>
        <a:prstGeom prst="rect">
          <a:avLst/>
        </a:prstGeom>
      </xdr:spPr>
    </xdr:pic>
    <xdr:clientData/>
  </xdr:twoCellAnchor>
  <xdr:twoCellAnchor>
    <xdr:from>
      <xdr:col>5</xdr:col>
      <xdr:colOff>335915</xdr:colOff>
      <xdr:row>991</xdr:row>
      <xdr:rowOff>123190</xdr:rowOff>
    </xdr:from>
    <xdr:to>
      <xdr:col>5</xdr:col>
      <xdr:colOff>711200</xdr:colOff>
      <xdr:row>992</xdr:row>
      <xdr:rowOff>198751</xdr:rowOff>
    </xdr:to>
    <xdr:pic>
      <xdr:nvPicPr>
        <xdr:cNvPr id="255" name="图片 311" descr="QQ截图20190206094827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2715" y="125713490"/>
          <a:ext cx="375285" cy="393061"/>
        </a:xfrm>
        <a:prstGeom prst="rect">
          <a:avLst/>
        </a:prstGeom>
      </xdr:spPr>
    </xdr:pic>
    <xdr:clientData/>
  </xdr:twoCellAnchor>
  <xdr:twoCellAnchor>
    <xdr:from>
      <xdr:col>5</xdr:col>
      <xdr:colOff>307975</xdr:colOff>
      <xdr:row>993</xdr:row>
      <xdr:rowOff>95885</xdr:rowOff>
    </xdr:from>
    <xdr:to>
      <xdr:col>5</xdr:col>
      <xdr:colOff>715645</xdr:colOff>
      <xdr:row>994</xdr:row>
      <xdr:rowOff>192403</xdr:rowOff>
    </xdr:to>
    <xdr:pic>
      <xdr:nvPicPr>
        <xdr:cNvPr id="256" name="图片 354" descr="QQ截图20190206094844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4775" y="126283085"/>
          <a:ext cx="407670" cy="401318"/>
        </a:xfrm>
        <a:prstGeom prst="rect">
          <a:avLst/>
        </a:prstGeom>
      </xdr:spPr>
    </xdr:pic>
    <xdr:clientData/>
  </xdr:twoCellAnchor>
  <xdr:twoCellAnchor>
    <xdr:from>
      <xdr:col>5</xdr:col>
      <xdr:colOff>334010</xdr:colOff>
      <xdr:row>995</xdr:row>
      <xdr:rowOff>95250</xdr:rowOff>
    </xdr:from>
    <xdr:to>
      <xdr:col>5</xdr:col>
      <xdr:colOff>748030</xdr:colOff>
      <xdr:row>996</xdr:row>
      <xdr:rowOff>191770</xdr:rowOff>
    </xdr:to>
    <xdr:pic>
      <xdr:nvPicPr>
        <xdr:cNvPr id="257" name="图片 355" descr="QQ截图20190206094908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0810" y="126892050"/>
          <a:ext cx="414020" cy="420370"/>
        </a:xfrm>
        <a:prstGeom prst="rect">
          <a:avLst/>
        </a:prstGeom>
      </xdr:spPr>
    </xdr:pic>
    <xdr:clientData/>
  </xdr:twoCellAnchor>
  <xdr:twoCellAnchor>
    <xdr:from>
      <xdr:col>5</xdr:col>
      <xdr:colOff>314325</xdr:colOff>
      <xdr:row>997</xdr:row>
      <xdr:rowOff>88900</xdr:rowOff>
    </xdr:from>
    <xdr:to>
      <xdr:col>5</xdr:col>
      <xdr:colOff>765810</xdr:colOff>
      <xdr:row>998</xdr:row>
      <xdr:rowOff>200024</xdr:rowOff>
    </xdr:to>
    <xdr:pic>
      <xdr:nvPicPr>
        <xdr:cNvPr id="258" name="图片 360" descr="QQ截图20190206094927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1125" y="127495300"/>
          <a:ext cx="451485" cy="415924"/>
        </a:xfrm>
        <a:prstGeom prst="rect">
          <a:avLst/>
        </a:prstGeom>
      </xdr:spPr>
    </xdr:pic>
    <xdr:clientData/>
  </xdr:twoCellAnchor>
  <xdr:twoCellAnchor>
    <xdr:from>
      <xdr:col>5</xdr:col>
      <xdr:colOff>316865</xdr:colOff>
      <xdr:row>1001</xdr:row>
      <xdr:rowOff>81280</xdr:rowOff>
    </xdr:from>
    <xdr:to>
      <xdr:col>5</xdr:col>
      <xdr:colOff>798195</xdr:colOff>
      <xdr:row>1001</xdr:row>
      <xdr:rowOff>512445</xdr:rowOff>
    </xdr:to>
    <xdr:pic>
      <xdr:nvPicPr>
        <xdr:cNvPr id="259" name="图片 365" descr="QQ截图20190206100609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3665" y="129418080"/>
          <a:ext cx="481330" cy="431165"/>
        </a:xfrm>
        <a:prstGeom prst="rect">
          <a:avLst/>
        </a:prstGeom>
      </xdr:spPr>
    </xdr:pic>
    <xdr:clientData/>
  </xdr:twoCellAnchor>
  <xdr:twoCellAnchor>
    <xdr:from>
      <xdr:col>5</xdr:col>
      <xdr:colOff>337820</xdr:colOff>
      <xdr:row>1002</xdr:row>
      <xdr:rowOff>109220</xdr:rowOff>
    </xdr:from>
    <xdr:to>
      <xdr:col>5</xdr:col>
      <xdr:colOff>824230</xdr:colOff>
      <xdr:row>1002</xdr:row>
      <xdr:rowOff>560294</xdr:rowOff>
    </xdr:to>
    <xdr:pic>
      <xdr:nvPicPr>
        <xdr:cNvPr id="260" name="图片 366" descr="QQ截图20190206100842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43320" y="306175485"/>
          <a:ext cx="486410" cy="451074"/>
        </a:xfrm>
        <a:prstGeom prst="rect">
          <a:avLst/>
        </a:prstGeom>
      </xdr:spPr>
    </xdr:pic>
    <xdr:clientData/>
  </xdr:twoCellAnchor>
  <xdr:twoCellAnchor>
    <xdr:from>
      <xdr:col>5</xdr:col>
      <xdr:colOff>327025</xdr:colOff>
      <xdr:row>999</xdr:row>
      <xdr:rowOff>148591</xdr:rowOff>
    </xdr:from>
    <xdr:to>
      <xdr:col>5</xdr:col>
      <xdr:colOff>809624</xdr:colOff>
      <xdr:row>999</xdr:row>
      <xdr:rowOff>572733</xdr:rowOff>
    </xdr:to>
    <xdr:pic>
      <xdr:nvPicPr>
        <xdr:cNvPr id="261" name="图片 369" descr="QQ截图20190206100638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161588" y="311235091"/>
          <a:ext cx="482599" cy="424142"/>
        </a:xfrm>
        <a:prstGeom prst="rect">
          <a:avLst/>
        </a:prstGeom>
      </xdr:spPr>
    </xdr:pic>
    <xdr:clientData/>
  </xdr:twoCellAnchor>
  <xdr:twoCellAnchor>
    <xdr:from>
      <xdr:col>5</xdr:col>
      <xdr:colOff>323215</xdr:colOff>
      <xdr:row>1000</xdr:row>
      <xdr:rowOff>146050</xdr:rowOff>
    </xdr:from>
    <xdr:to>
      <xdr:col>5</xdr:col>
      <xdr:colOff>827405</xdr:colOff>
      <xdr:row>1000</xdr:row>
      <xdr:rowOff>527050</xdr:rowOff>
    </xdr:to>
    <xdr:pic>
      <xdr:nvPicPr>
        <xdr:cNvPr id="262" name="图片 449" descr="QQ截图20190206100658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0015" y="128847850"/>
          <a:ext cx="504190" cy="381000"/>
        </a:xfrm>
        <a:prstGeom prst="rect">
          <a:avLst/>
        </a:prstGeom>
      </xdr:spPr>
    </xdr:pic>
    <xdr:clientData/>
  </xdr:twoCellAnchor>
  <xdr:twoCellAnchor>
    <xdr:from>
      <xdr:col>5</xdr:col>
      <xdr:colOff>408940</xdr:colOff>
      <xdr:row>1015</xdr:row>
      <xdr:rowOff>119380</xdr:rowOff>
    </xdr:from>
    <xdr:to>
      <xdr:col>5</xdr:col>
      <xdr:colOff>835025</xdr:colOff>
      <xdr:row>1015</xdr:row>
      <xdr:rowOff>457200</xdr:rowOff>
    </xdr:to>
    <xdr:pic>
      <xdr:nvPicPr>
        <xdr:cNvPr id="263" name="图片 451" descr="QQ截图20190205121922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5740" y="134015480"/>
          <a:ext cx="426085" cy="337820"/>
        </a:xfrm>
        <a:prstGeom prst="rect">
          <a:avLst/>
        </a:prstGeom>
      </xdr:spPr>
    </xdr:pic>
    <xdr:clientData/>
  </xdr:twoCellAnchor>
  <xdr:twoCellAnchor>
    <xdr:from>
      <xdr:col>5</xdr:col>
      <xdr:colOff>403860</xdr:colOff>
      <xdr:row>1016</xdr:row>
      <xdr:rowOff>111125</xdr:rowOff>
    </xdr:from>
    <xdr:to>
      <xdr:col>5</xdr:col>
      <xdr:colOff>856615</xdr:colOff>
      <xdr:row>1016</xdr:row>
      <xdr:rowOff>459105</xdr:rowOff>
    </xdr:to>
    <xdr:pic>
      <xdr:nvPicPr>
        <xdr:cNvPr id="264" name="图片 452" descr="QQ截图20190205121843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0660" y="134553325"/>
          <a:ext cx="452755" cy="347980"/>
        </a:xfrm>
        <a:prstGeom prst="rect">
          <a:avLst/>
        </a:prstGeom>
      </xdr:spPr>
    </xdr:pic>
    <xdr:clientData/>
  </xdr:twoCellAnchor>
  <xdr:twoCellAnchor>
    <xdr:from>
      <xdr:col>5</xdr:col>
      <xdr:colOff>196850</xdr:colOff>
      <xdr:row>65</xdr:row>
      <xdr:rowOff>165735</xdr:rowOff>
    </xdr:from>
    <xdr:to>
      <xdr:col>5</xdr:col>
      <xdr:colOff>859155</xdr:colOff>
      <xdr:row>69</xdr:row>
      <xdr:rowOff>148590</xdr:rowOff>
    </xdr:to>
    <xdr:pic>
      <xdr:nvPicPr>
        <xdr:cNvPr id="265" name="图片 456" descr="QQ截图20190205172515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73650" y="102642035"/>
          <a:ext cx="662305" cy="744855"/>
        </a:xfrm>
        <a:prstGeom prst="rect">
          <a:avLst/>
        </a:prstGeom>
      </xdr:spPr>
    </xdr:pic>
    <xdr:clientData/>
  </xdr:twoCellAnchor>
  <xdr:twoCellAnchor>
    <xdr:from>
      <xdr:col>5</xdr:col>
      <xdr:colOff>351155</xdr:colOff>
      <xdr:row>1048</xdr:row>
      <xdr:rowOff>160020</xdr:rowOff>
    </xdr:from>
    <xdr:to>
      <xdr:col>5</xdr:col>
      <xdr:colOff>721360</xdr:colOff>
      <xdr:row>1049</xdr:row>
      <xdr:rowOff>212090</xdr:rowOff>
    </xdr:to>
    <xdr:pic>
      <xdr:nvPicPr>
        <xdr:cNvPr id="267" name="图片 470" descr="QQ截图20190206122529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820000">
          <a:off x="5227955" y="143022320"/>
          <a:ext cx="370205" cy="331470"/>
        </a:xfrm>
        <a:prstGeom prst="rect">
          <a:avLst/>
        </a:prstGeom>
      </xdr:spPr>
    </xdr:pic>
    <xdr:clientData/>
  </xdr:twoCellAnchor>
  <xdr:twoCellAnchor>
    <xdr:from>
      <xdr:col>5</xdr:col>
      <xdr:colOff>315595</xdr:colOff>
      <xdr:row>1050</xdr:row>
      <xdr:rowOff>154940</xdr:rowOff>
    </xdr:from>
    <xdr:to>
      <xdr:col>5</xdr:col>
      <xdr:colOff>796925</xdr:colOff>
      <xdr:row>1051</xdr:row>
      <xdr:rowOff>175262</xdr:rowOff>
    </xdr:to>
    <xdr:pic>
      <xdr:nvPicPr>
        <xdr:cNvPr id="268" name="图片 471" descr="QQ截图20190206122548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820000">
          <a:off x="5192395" y="143576040"/>
          <a:ext cx="481330" cy="299722"/>
        </a:xfrm>
        <a:prstGeom prst="rect">
          <a:avLst/>
        </a:prstGeom>
      </xdr:spPr>
    </xdr:pic>
    <xdr:clientData/>
  </xdr:twoCellAnchor>
  <xdr:twoCellAnchor>
    <xdr:from>
      <xdr:col>5</xdr:col>
      <xdr:colOff>219710</xdr:colOff>
      <xdr:row>1052</xdr:row>
      <xdr:rowOff>138430</xdr:rowOff>
    </xdr:from>
    <xdr:to>
      <xdr:col>5</xdr:col>
      <xdr:colOff>852170</xdr:colOff>
      <xdr:row>1053</xdr:row>
      <xdr:rowOff>179706</xdr:rowOff>
    </xdr:to>
    <xdr:pic>
      <xdr:nvPicPr>
        <xdr:cNvPr id="269" name="图片 472" descr="QQ截图20190206122618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820000">
          <a:off x="5096510" y="144118330"/>
          <a:ext cx="632460" cy="320676"/>
        </a:xfrm>
        <a:prstGeom prst="rect">
          <a:avLst/>
        </a:prstGeom>
      </xdr:spPr>
    </xdr:pic>
    <xdr:clientData/>
  </xdr:twoCellAnchor>
  <xdr:twoCellAnchor>
    <xdr:from>
      <xdr:col>5</xdr:col>
      <xdr:colOff>167640</xdr:colOff>
      <xdr:row>1054</xdr:row>
      <xdr:rowOff>145415</xdr:rowOff>
    </xdr:from>
    <xdr:to>
      <xdr:col>5</xdr:col>
      <xdr:colOff>907415</xdr:colOff>
      <xdr:row>1055</xdr:row>
      <xdr:rowOff>173354</xdr:rowOff>
    </xdr:to>
    <xdr:pic>
      <xdr:nvPicPr>
        <xdr:cNvPr id="270" name="图片 473" descr="QQ截图20190206122651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880000">
          <a:off x="5044440" y="144684115"/>
          <a:ext cx="739775" cy="307339"/>
        </a:xfrm>
        <a:prstGeom prst="rect">
          <a:avLst/>
        </a:prstGeom>
      </xdr:spPr>
    </xdr:pic>
    <xdr:clientData/>
  </xdr:twoCellAnchor>
  <xdr:twoCellAnchor>
    <xdr:from>
      <xdr:col>5</xdr:col>
      <xdr:colOff>396240</xdr:colOff>
      <xdr:row>1059</xdr:row>
      <xdr:rowOff>86995</xdr:rowOff>
    </xdr:from>
    <xdr:to>
      <xdr:col>5</xdr:col>
      <xdr:colOff>782955</xdr:colOff>
      <xdr:row>1059</xdr:row>
      <xdr:rowOff>422275</xdr:rowOff>
    </xdr:to>
    <xdr:pic>
      <xdr:nvPicPr>
        <xdr:cNvPr id="271" name="图片 474" descr="QQ截图20190206122748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3040" y="145794095"/>
          <a:ext cx="386715" cy="335280"/>
        </a:xfrm>
        <a:prstGeom prst="rect">
          <a:avLst/>
        </a:prstGeom>
      </xdr:spPr>
    </xdr:pic>
    <xdr:clientData/>
  </xdr:twoCellAnchor>
  <xdr:twoCellAnchor>
    <xdr:from>
      <xdr:col>5</xdr:col>
      <xdr:colOff>346710</xdr:colOff>
      <xdr:row>1060</xdr:row>
      <xdr:rowOff>52070</xdr:rowOff>
    </xdr:from>
    <xdr:to>
      <xdr:col>5</xdr:col>
      <xdr:colOff>859155</xdr:colOff>
      <xdr:row>1060</xdr:row>
      <xdr:rowOff>408940</xdr:rowOff>
    </xdr:to>
    <xdr:pic>
      <xdr:nvPicPr>
        <xdr:cNvPr id="272" name="图片 475" descr="QQ截图20190206122810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3510" y="146216370"/>
          <a:ext cx="512445" cy="356870"/>
        </a:xfrm>
        <a:prstGeom prst="rect">
          <a:avLst/>
        </a:prstGeom>
      </xdr:spPr>
    </xdr:pic>
    <xdr:clientData/>
  </xdr:twoCellAnchor>
  <xdr:twoCellAnchor>
    <xdr:from>
      <xdr:col>5</xdr:col>
      <xdr:colOff>235585</xdr:colOff>
      <xdr:row>1061</xdr:row>
      <xdr:rowOff>34290</xdr:rowOff>
    </xdr:from>
    <xdr:to>
      <xdr:col>5</xdr:col>
      <xdr:colOff>893445</xdr:colOff>
      <xdr:row>1061</xdr:row>
      <xdr:rowOff>426085</xdr:rowOff>
    </xdr:to>
    <xdr:pic>
      <xdr:nvPicPr>
        <xdr:cNvPr id="273" name="图片 476" descr="QQ截图20190206122830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12385" y="146655790"/>
          <a:ext cx="657860" cy="391795"/>
        </a:xfrm>
        <a:prstGeom prst="rect">
          <a:avLst/>
        </a:prstGeom>
      </xdr:spPr>
    </xdr:pic>
    <xdr:clientData/>
  </xdr:twoCellAnchor>
  <xdr:twoCellAnchor>
    <xdr:from>
      <xdr:col>5</xdr:col>
      <xdr:colOff>154305</xdr:colOff>
      <xdr:row>1062</xdr:row>
      <xdr:rowOff>12700</xdr:rowOff>
    </xdr:from>
    <xdr:to>
      <xdr:col>5</xdr:col>
      <xdr:colOff>941070</xdr:colOff>
      <xdr:row>1062</xdr:row>
      <xdr:rowOff>448310</xdr:rowOff>
    </xdr:to>
    <xdr:pic>
      <xdr:nvPicPr>
        <xdr:cNvPr id="274" name="图片 477" descr="QQ截图20190206122855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31105" y="147091400"/>
          <a:ext cx="786765" cy="435610"/>
        </a:xfrm>
        <a:prstGeom prst="rect">
          <a:avLst/>
        </a:prstGeom>
      </xdr:spPr>
    </xdr:pic>
    <xdr:clientData/>
  </xdr:twoCellAnchor>
  <xdr:twoCellAnchor>
    <xdr:from>
      <xdr:col>5</xdr:col>
      <xdr:colOff>417830</xdr:colOff>
      <xdr:row>1063</xdr:row>
      <xdr:rowOff>85725</xdr:rowOff>
    </xdr:from>
    <xdr:to>
      <xdr:col>5</xdr:col>
      <xdr:colOff>832485</xdr:colOff>
      <xdr:row>1063</xdr:row>
      <xdr:rowOff>396240</xdr:rowOff>
    </xdr:to>
    <xdr:pic>
      <xdr:nvPicPr>
        <xdr:cNvPr id="275" name="图片 478" descr="QQ截图20190206124217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4630" y="147621625"/>
          <a:ext cx="414655" cy="310515"/>
        </a:xfrm>
        <a:prstGeom prst="rect">
          <a:avLst/>
        </a:prstGeom>
      </xdr:spPr>
    </xdr:pic>
    <xdr:clientData/>
  </xdr:twoCellAnchor>
  <xdr:twoCellAnchor>
    <xdr:from>
      <xdr:col>5</xdr:col>
      <xdr:colOff>346710</xdr:colOff>
      <xdr:row>1064</xdr:row>
      <xdr:rowOff>37465</xdr:rowOff>
    </xdr:from>
    <xdr:to>
      <xdr:col>5</xdr:col>
      <xdr:colOff>862965</xdr:colOff>
      <xdr:row>1064</xdr:row>
      <xdr:rowOff>384175</xdr:rowOff>
    </xdr:to>
    <xdr:pic>
      <xdr:nvPicPr>
        <xdr:cNvPr id="276" name="图片 479" descr="QQ截图20190206124235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3510" y="148030565"/>
          <a:ext cx="516255" cy="346710"/>
        </a:xfrm>
        <a:prstGeom prst="rect">
          <a:avLst/>
        </a:prstGeom>
      </xdr:spPr>
    </xdr:pic>
    <xdr:clientData/>
  </xdr:twoCellAnchor>
  <xdr:twoCellAnchor>
    <xdr:from>
      <xdr:col>5</xdr:col>
      <xdr:colOff>204470</xdr:colOff>
      <xdr:row>1065</xdr:row>
      <xdr:rowOff>53340</xdr:rowOff>
    </xdr:from>
    <xdr:to>
      <xdr:col>5</xdr:col>
      <xdr:colOff>923925</xdr:colOff>
      <xdr:row>1065</xdr:row>
      <xdr:rowOff>416560</xdr:rowOff>
    </xdr:to>
    <xdr:pic>
      <xdr:nvPicPr>
        <xdr:cNvPr id="277" name="图片 480" descr="QQ截图20190206124252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81270" y="148478240"/>
          <a:ext cx="719455" cy="363220"/>
        </a:xfrm>
        <a:prstGeom prst="rect">
          <a:avLst/>
        </a:prstGeom>
      </xdr:spPr>
    </xdr:pic>
    <xdr:clientData/>
  </xdr:twoCellAnchor>
  <xdr:twoCellAnchor>
    <xdr:from>
      <xdr:col>5</xdr:col>
      <xdr:colOff>396240</xdr:colOff>
      <xdr:row>1067</xdr:row>
      <xdr:rowOff>55880</xdr:rowOff>
    </xdr:from>
    <xdr:to>
      <xdr:col>5</xdr:col>
      <xdr:colOff>766445</xdr:colOff>
      <xdr:row>1067</xdr:row>
      <xdr:rowOff>434975</xdr:rowOff>
    </xdr:to>
    <xdr:pic>
      <xdr:nvPicPr>
        <xdr:cNvPr id="278" name="图片 483" descr="QQ截图20190206130152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3040" y="149179280"/>
          <a:ext cx="370205" cy="379095"/>
        </a:xfrm>
        <a:prstGeom prst="rect">
          <a:avLst/>
        </a:prstGeom>
      </xdr:spPr>
    </xdr:pic>
    <xdr:clientData/>
  </xdr:twoCellAnchor>
  <xdr:twoCellAnchor>
    <xdr:from>
      <xdr:col>5</xdr:col>
      <xdr:colOff>358775</xdr:colOff>
      <xdr:row>1068</xdr:row>
      <xdr:rowOff>15875</xdr:rowOff>
    </xdr:from>
    <xdr:to>
      <xdr:col>5</xdr:col>
      <xdr:colOff>801370</xdr:colOff>
      <xdr:row>1068</xdr:row>
      <xdr:rowOff>431165</xdr:rowOff>
    </xdr:to>
    <xdr:pic>
      <xdr:nvPicPr>
        <xdr:cNvPr id="279" name="图片 484" descr="QQ截图20190206130356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5575" y="149596475"/>
          <a:ext cx="442595" cy="415290"/>
        </a:xfrm>
        <a:prstGeom prst="rect">
          <a:avLst/>
        </a:prstGeom>
      </xdr:spPr>
    </xdr:pic>
    <xdr:clientData/>
  </xdr:twoCellAnchor>
  <xdr:twoCellAnchor>
    <xdr:from>
      <xdr:col>5</xdr:col>
      <xdr:colOff>334645</xdr:colOff>
      <xdr:row>1069</xdr:row>
      <xdr:rowOff>13335</xdr:rowOff>
    </xdr:from>
    <xdr:to>
      <xdr:col>5</xdr:col>
      <xdr:colOff>819785</xdr:colOff>
      <xdr:row>1069</xdr:row>
      <xdr:rowOff>432435</xdr:rowOff>
    </xdr:to>
    <xdr:pic>
      <xdr:nvPicPr>
        <xdr:cNvPr id="280" name="图片 485" descr="QQ截图20190206130436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1445" y="150051135"/>
          <a:ext cx="485140" cy="419100"/>
        </a:xfrm>
        <a:prstGeom prst="rect">
          <a:avLst/>
        </a:prstGeom>
      </xdr:spPr>
    </xdr:pic>
    <xdr:clientData/>
  </xdr:twoCellAnchor>
  <xdr:twoCellAnchor>
    <xdr:from>
      <xdr:col>5</xdr:col>
      <xdr:colOff>383540</xdr:colOff>
      <xdr:row>1071</xdr:row>
      <xdr:rowOff>299720</xdr:rowOff>
    </xdr:from>
    <xdr:to>
      <xdr:col>5</xdr:col>
      <xdr:colOff>770890</xdr:colOff>
      <xdr:row>1073</xdr:row>
      <xdr:rowOff>31118</xdr:rowOff>
    </xdr:to>
    <xdr:pic>
      <xdr:nvPicPr>
        <xdr:cNvPr id="281" name="图片 486" descr="QQ截图20190206130509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0340" y="151048720"/>
          <a:ext cx="387350" cy="340998"/>
        </a:xfrm>
        <a:prstGeom prst="rect">
          <a:avLst/>
        </a:prstGeom>
      </xdr:spPr>
    </xdr:pic>
    <xdr:clientData/>
  </xdr:twoCellAnchor>
  <xdr:twoCellAnchor>
    <xdr:from>
      <xdr:col>5</xdr:col>
      <xdr:colOff>354330</xdr:colOff>
      <xdr:row>1074</xdr:row>
      <xdr:rowOff>241300</xdr:rowOff>
    </xdr:from>
    <xdr:to>
      <xdr:col>5</xdr:col>
      <xdr:colOff>843915</xdr:colOff>
      <xdr:row>1075</xdr:row>
      <xdr:rowOff>292096</xdr:rowOff>
    </xdr:to>
    <xdr:pic>
      <xdr:nvPicPr>
        <xdr:cNvPr id="282" name="图片 487" descr="QQ截图20190206130523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1130" y="151904700"/>
          <a:ext cx="489585" cy="355596"/>
        </a:xfrm>
        <a:prstGeom prst="rect">
          <a:avLst/>
        </a:prstGeom>
      </xdr:spPr>
    </xdr:pic>
    <xdr:clientData/>
  </xdr:twoCellAnchor>
  <xdr:twoCellAnchor>
    <xdr:from>
      <xdr:col>5</xdr:col>
      <xdr:colOff>347345</xdr:colOff>
      <xdr:row>1077</xdr:row>
      <xdr:rowOff>215900</xdr:rowOff>
    </xdr:from>
    <xdr:to>
      <xdr:col>5</xdr:col>
      <xdr:colOff>920115</xdr:colOff>
      <xdr:row>1078</xdr:row>
      <xdr:rowOff>282576</xdr:rowOff>
    </xdr:to>
    <xdr:pic>
      <xdr:nvPicPr>
        <xdr:cNvPr id="283" name="图片 488" descr="QQ截图20190206130539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4145" y="152793700"/>
          <a:ext cx="572770" cy="371476"/>
        </a:xfrm>
        <a:prstGeom prst="rect">
          <a:avLst/>
        </a:prstGeom>
      </xdr:spPr>
    </xdr:pic>
    <xdr:clientData/>
  </xdr:twoCellAnchor>
  <xdr:twoCellAnchor>
    <xdr:from>
      <xdr:col>5</xdr:col>
      <xdr:colOff>330200</xdr:colOff>
      <xdr:row>1080</xdr:row>
      <xdr:rowOff>255905</xdr:rowOff>
    </xdr:from>
    <xdr:to>
      <xdr:col>5</xdr:col>
      <xdr:colOff>946785</xdr:colOff>
      <xdr:row>1082</xdr:row>
      <xdr:rowOff>73030</xdr:rowOff>
    </xdr:to>
    <xdr:pic>
      <xdr:nvPicPr>
        <xdr:cNvPr id="284" name="图片 489" descr="QQ截图20190206130555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7000" y="153748105"/>
          <a:ext cx="616585" cy="426725"/>
        </a:xfrm>
        <a:prstGeom prst="rect">
          <a:avLst/>
        </a:prstGeom>
      </xdr:spPr>
    </xdr:pic>
    <xdr:clientData/>
  </xdr:twoCellAnchor>
  <xdr:twoCellAnchor>
    <xdr:from>
      <xdr:col>5</xdr:col>
      <xdr:colOff>471170</xdr:colOff>
      <xdr:row>1084</xdr:row>
      <xdr:rowOff>101600</xdr:rowOff>
    </xdr:from>
    <xdr:to>
      <xdr:col>5</xdr:col>
      <xdr:colOff>783590</xdr:colOff>
      <xdr:row>1085</xdr:row>
      <xdr:rowOff>187859</xdr:rowOff>
    </xdr:to>
    <xdr:pic>
      <xdr:nvPicPr>
        <xdr:cNvPr id="285" name="图片 108" descr="QQ截图20150129165019.png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9"/>
        <a:srcRect/>
        <a:stretch>
          <a:fillRect/>
        </a:stretch>
      </xdr:blipFill>
      <xdr:spPr>
        <a:xfrm>
          <a:off x="5347970" y="155371800"/>
          <a:ext cx="312420" cy="34025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363855</xdr:colOff>
      <xdr:row>1097</xdr:row>
      <xdr:rowOff>193040</xdr:rowOff>
    </xdr:from>
    <xdr:to>
      <xdr:col>5</xdr:col>
      <xdr:colOff>1014095</xdr:colOff>
      <xdr:row>1097</xdr:row>
      <xdr:rowOff>493396</xdr:rowOff>
    </xdr:to>
    <xdr:pic>
      <xdr:nvPicPr>
        <xdr:cNvPr id="286" name="图片 493" descr="QQ截图20190206150641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0655" y="158536640"/>
          <a:ext cx="650240" cy="300356"/>
        </a:xfrm>
        <a:prstGeom prst="rect">
          <a:avLst/>
        </a:prstGeom>
      </xdr:spPr>
    </xdr:pic>
    <xdr:clientData/>
  </xdr:twoCellAnchor>
  <xdr:twoCellAnchor>
    <xdr:from>
      <xdr:col>5</xdr:col>
      <xdr:colOff>492760</xdr:colOff>
      <xdr:row>1108</xdr:row>
      <xdr:rowOff>52070</xdr:rowOff>
    </xdr:from>
    <xdr:to>
      <xdr:col>5</xdr:col>
      <xdr:colOff>658495</xdr:colOff>
      <xdr:row>1108</xdr:row>
      <xdr:rowOff>483870</xdr:rowOff>
    </xdr:to>
    <xdr:pic>
      <xdr:nvPicPr>
        <xdr:cNvPr id="287" name="图片 494" descr="QQ截图20190206150900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9560" y="162535870"/>
          <a:ext cx="165735" cy="431800"/>
        </a:xfrm>
        <a:prstGeom prst="rect">
          <a:avLst/>
        </a:prstGeom>
      </xdr:spPr>
    </xdr:pic>
    <xdr:clientData/>
  </xdr:twoCellAnchor>
  <xdr:twoCellAnchor>
    <xdr:from>
      <xdr:col>5</xdr:col>
      <xdr:colOff>219710</xdr:colOff>
      <xdr:row>1292</xdr:row>
      <xdr:rowOff>43180</xdr:rowOff>
    </xdr:from>
    <xdr:to>
      <xdr:col>5</xdr:col>
      <xdr:colOff>774700</xdr:colOff>
      <xdr:row>1292</xdr:row>
      <xdr:rowOff>401955</xdr:rowOff>
    </xdr:to>
    <xdr:pic>
      <xdr:nvPicPr>
        <xdr:cNvPr id="288" name="图片 519" descr="QQ截图20190206151435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96510" y="214755730"/>
          <a:ext cx="554990" cy="358775"/>
        </a:xfrm>
        <a:prstGeom prst="rect">
          <a:avLst/>
        </a:prstGeom>
      </xdr:spPr>
    </xdr:pic>
    <xdr:clientData/>
  </xdr:twoCellAnchor>
  <xdr:twoCellAnchor>
    <xdr:from>
      <xdr:col>5</xdr:col>
      <xdr:colOff>298487</xdr:colOff>
      <xdr:row>1291</xdr:row>
      <xdr:rowOff>75565</xdr:rowOff>
    </xdr:from>
    <xdr:to>
      <xdr:col>5</xdr:col>
      <xdr:colOff>656627</xdr:colOff>
      <xdr:row>1291</xdr:row>
      <xdr:rowOff>421640</xdr:rowOff>
    </xdr:to>
    <xdr:pic>
      <xdr:nvPicPr>
        <xdr:cNvPr id="289" name="图片 521" descr="QQ截图20190206151454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1693" y="387698241"/>
          <a:ext cx="358140" cy="346075"/>
        </a:xfrm>
        <a:prstGeom prst="rect">
          <a:avLst/>
        </a:prstGeom>
      </xdr:spPr>
    </xdr:pic>
    <xdr:clientData/>
  </xdr:twoCellAnchor>
  <xdr:twoCellAnchor>
    <xdr:from>
      <xdr:col>5</xdr:col>
      <xdr:colOff>444290</xdr:colOff>
      <xdr:row>1406</xdr:row>
      <xdr:rowOff>290</xdr:rowOff>
    </xdr:from>
    <xdr:to>
      <xdr:col>5</xdr:col>
      <xdr:colOff>732446</xdr:colOff>
      <xdr:row>1407</xdr:row>
      <xdr:rowOff>93238</xdr:rowOff>
    </xdr:to>
    <xdr:pic>
      <xdr:nvPicPr>
        <xdr:cNvPr id="290" name="图片 523" descr="QQ截图20190206152532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420000">
          <a:off x="7268672" y="250754319"/>
          <a:ext cx="288156" cy="361890"/>
        </a:xfrm>
        <a:prstGeom prst="rect">
          <a:avLst/>
        </a:prstGeom>
      </xdr:spPr>
    </xdr:pic>
    <xdr:clientData/>
  </xdr:twoCellAnchor>
  <xdr:twoCellAnchor>
    <xdr:from>
      <xdr:col>5</xdr:col>
      <xdr:colOff>485775</xdr:colOff>
      <xdr:row>1408</xdr:row>
      <xdr:rowOff>262329</xdr:rowOff>
    </xdr:from>
    <xdr:to>
      <xdr:col>5</xdr:col>
      <xdr:colOff>762001</xdr:colOff>
      <xdr:row>1410</xdr:row>
      <xdr:rowOff>71744</xdr:rowOff>
    </xdr:to>
    <xdr:pic>
      <xdr:nvPicPr>
        <xdr:cNvPr id="291" name="图片 524" descr="QQ截图20190206152547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10157" y="251554241"/>
          <a:ext cx="276226" cy="347297"/>
        </a:xfrm>
        <a:prstGeom prst="rect">
          <a:avLst/>
        </a:prstGeom>
      </xdr:spPr>
    </xdr:pic>
    <xdr:clientData/>
  </xdr:twoCellAnchor>
  <xdr:twoCellAnchor>
    <xdr:from>
      <xdr:col>5</xdr:col>
      <xdr:colOff>459105</xdr:colOff>
      <xdr:row>1412</xdr:row>
      <xdr:rowOff>100965</xdr:rowOff>
    </xdr:from>
    <xdr:to>
      <xdr:col>5</xdr:col>
      <xdr:colOff>723900</xdr:colOff>
      <xdr:row>1412</xdr:row>
      <xdr:rowOff>418129</xdr:rowOff>
    </xdr:to>
    <xdr:pic>
      <xdr:nvPicPr>
        <xdr:cNvPr id="292" name="图片 525" descr="QQ截图20190206153127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5905" y="251999115"/>
          <a:ext cx="264795" cy="317164"/>
        </a:xfrm>
        <a:prstGeom prst="rect">
          <a:avLst/>
        </a:prstGeom>
      </xdr:spPr>
    </xdr:pic>
    <xdr:clientData/>
  </xdr:twoCellAnchor>
  <xdr:twoCellAnchor>
    <xdr:from>
      <xdr:col>5</xdr:col>
      <xdr:colOff>478789</xdr:colOff>
      <xdr:row>1413</xdr:row>
      <xdr:rowOff>97155</xdr:rowOff>
    </xdr:from>
    <xdr:to>
      <xdr:col>5</xdr:col>
      <xdr:colOff>764446</xdr:colOff>
      <xdr:row>1413</xdr:row>
      <xdr:rowOff>400050</xdr:rowOff>
    </xdr:to>
    <xdr:pic>
      <xdr:nvPicPr>
        <xdr:cNvPr id="293" name="图片 526" descr="QQ截图20190206153151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5589" y="252471555"/>
          <a:ext cx="285657" cy="302895"/>
        </a:xfrm>
        <a:prstGeom prst="rect">
          <a:avLst/>
        </a:prstGeom>
      </xdr:spPr>
    </xdr:pic>
    <xdr:clientData/>
  </xdr:twoCellAnchor>
  <xdr:twoCellAnchor>
    <xdr:from>
      <xdr:col>5</xdr:col>
      <xdr:colOff>494030</xdr:colOff>
      <xdr:row>1150</xdr:row>
      <xdr:rowOff>13970</xdr:rowOff>
    </xdr:from>
    <xdr:to>
      <xdr:col>5</xdr:col>
      <xdr:colOff>730885</xdr:colOff>
      <xdr:row>1150</xdr:row>
      <xdr:rowOff>523240</xdr:rowOff>
    </xdr:to>
    <xdr:pic>
      <xdr:nvPicPr>
        <xdr:cNvPr id="294" name="图片 532" descr="QQ截图20190206172834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70830" y="176213770"/>
          <a:ext cx="236855" cy="509270"/>
        </a:xfrm>
        <a:prstGeom prst="rect">
          <a:avLst/>
        </a:prstGeom>
      </xdr:spPr>
    </xdr:pic>
    <xdr:clientData/>
  </xdr:twoCellAnchor>
  <xdr:twoCellAnchor>
    <xdr:from>
      <xdr:col>5</xdr:col>
      <xdr:colOff>394335</xdr:colOff>
      <xdr:row>1149</xdr:row>
      <xdr:rowOff>59690</xdr:rowOff>
    </xdr:from>
    <xdr:to>
      <xdr:col>5</xdr:col>
      <xdr:colOff>678871</xdr:colOff>
      <xdr:row>1149</xdr:row>
      <xdr:rowOff>440531</xdr:rowOff>
    </xdr:to>
    <xdr:pic>
      <xdr:nvPicPr>
        <xdr:cNvPr id="295" name="图片 533" descr="QQ截图20190206173851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228898" y="363116971"/>
          <a:ext cx="284536" cy="380841"/>
        </a:xfrm>
        <a:prstGeom prst="rect">
          <a:avLst/>
        </a:prstGeom>
      </xdr:spPr>
    </xdr:pic>
    <xdr:clientData/>
  </xdr:twoCellAnchor>
  <xdr:twoCellAnchor>
    <xdr:from>
      <xdr:col>5</xdr:col>
      <xdr:colOff>448310</xdr:colOff>
      <xdr:row>1152</xdr:row>
      <xdr:rowOff>37465</xdr:rowOff>
    </xdr:from>
    <xdr:to>
      <xdr:col>5</xdr:col>
      <xdr:colOff>838200</xdr:colOff>
      <xdr:row>1152</xdr:row>
      <xdr:rowOff>491490</xdr:rowOff>
    </xdr:to>
    <xdr:pic>
      <xdr:nvPicPr>
        <xdr:cNvPr id="296" name="图片 534" descr="QQ截图20190206174048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5110" y="177278665"/>
          <a:ext cx="389890" cy="454025"/>
        </a:xfrm>
        <a:prstGeom prst="rect">
          <a:avLst/>
        </a:prstGeom>
      </xdr:spPr>
    </xdr:pic>
    <xdr:clientData/>
  </xdr:twoCellAnchor>
  <xdr:twoCellAnchor>
    <xdr:from>
      <xdr:col>5</xdr:col>
      <xdr:colOff>380365</xdr:colOff>
      <xdr:row>1157</xdr:row>
      <xdr:rowOff>78105</xdr:rowOff>
    </xdr:from>
    <xdr:to>
      <xdr:col>5</xdr:col>
      <xdr:colOff>818515</xdr:colOff>
      <xdr:row>1157</xdr:row>
      <xdr:rowOff>474345</xdr:rowOff>
    </xdr:to>
    <xdr:pic>
      <xdr:nvPicPr>
        <xdr:cNvPr id="297" name="图片 536" descr="QQ截图20190206175141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7165" y="178513105"/>
          <a:ext cx="438150" cy="396240"/>
        </a:xfrm>
        <a:prstGeom prst="rect">
          <a:avLst/>
        </a:prstGeom>
      </xdr:spPr>
    </xdr:pic>
    <xdr:clientData/>
  </xdr:twoCellAnchor>
  <xdr:twoCellAnchor>
    <xdr:from>
      <xdr:col>5</xdr:col>
      <xdr:colOff>31115</xdr:colOff>
      <xdr:row>1167</xdr:row>
      <xdr:rowOff>300355</xdr:rowOff>
    </xdr:from>
    <xdr:to>
      <xdr:col>5</xdr:col>
      <xdr:colOff>1045210</xdr:colOff>
      <xdr:row>1170</xdr:row>
      <xdr:rowOff>259712</xdr:rowOff>
    </xdr:to>
    <xdr:pic>
      <xdr:nvPicPr>
        <xdr:cNvPr id="298" name="图片 541" descr="QQ截图20190206181548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7915" y="181986555"/>
          <a:ext cx="1014095" cy="873757"/>
        </a:xfrm>
        <a:prstGeom prst="rect">
          <a:avLst/>
        </a:prstGeom>
      </xdr:spPr>
    </xdr:pic>
    <xdr:clientData/>
  </xdr:twoCellAnchor>
  <xdr:twoCellAnchor>
    <xdr:from>
      <xdr:col>5</xdr:col>
      <xdr:colOff>57150</xdr:colOff>
      <xdr:row>1191</xdr:row>
      <xdr:rowOff>200660</xdr:rowOff>
    </xdr:from>
    <xdr:to>
      <xdr:col>5</xdr:col>
      <xdr:colOff>1033145</xdr:colOff>
      <xdr:row>1194</xdr:row>
      <xdr:rowOff>142240</xdr:rowOff>
    </xdr:to>
    <xdr:pic>
      <xdr:nvPicPr>
        <xdr:cNvPr id="299" name="图片 542" descr="QQ截图20190206181608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33950" y="189144910"/>
          <a:ext cx="975995" cy="913130"/>
        </a:xfrm>
        <a:prstGeom prst="rect">
          <a:avLst/>
        </a:prstGeom>
      </xdr:spPr>
    </xdr:pic>
    <xdr:clientData/>
  </xdr:twoCellAnchor>
  <xdr:twoCellAnchor>
    <xdr:from>
      <xdr:col>5</xdr:col>
      <xdr:colOff>23495</xdr:colOff>
      <xdr:row>1227</xdr:row>
      <xdr:rowOff>225425</xdr:rowOff>
    </xdr:from>
    <xdr:to>
      <xdr:col>5</xdr:col>
      <xdr:colOff>1056640</xdr:colOff>
      <xdr:row>1231</xdr:row>
      <xdr:rowOff>135894</xdr:rowOff>
    </xdr:to>
    <xdr:pic>
      <xdr:nvPicPr>
        <xdr:cNvPr id="300" name="图片 16" descr="QQ截图20190206181623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0295" y="199907525"/>
          <a:ext cx="1033145" cy="901069"/>
        </a:xfrm>
        <a:prstGeom prst="rect">
          <a:avLst/>
        </a:prstGeom>
      </xdr:spPr>
    </xdr:pic>
    <xdr:clientData/>
  </xdr:twoCellAnchor>
  <xdr:twoCellAnchor>
    <xdr:from>
      <xdr:col>5</xdr:col>
      <xdr:colOff>104831</xdr:colOff>
      <xdr:row>1264</xdr:row>
      <xdr:rowOff>228600</xdr:rowOff>
    </xdr:from>
    <xdr:to>
      <xdr:col>5</xdr:col>
      <xdr:colOff>1045266</xdr:colOff>
      <xdr:row>1268</xdr:row>
      <xdr:rowOff>193564</xdr:rowOff>
    </xdr:to>
    <xdr:pic>
      <xdr:nvPicPr>
        <xdr:cNvPr id="301" name="图片 43" descr="QQ截图20190206181634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95298" y="389873067"/>
          <a:ext cx="940435" cy="947097"/>
        </a:xfrm>
        <a:prstGeom prst="rect">
          <a:avLst/>
        </a:prstGeom>
      </xdr:spPr>
    </xdr:pic>
    <xdr:clientData/>
  </xdr:twoCellAnchor>
  <xdr:twoCellAnchor>
    <xdr:from>
      <xdr:col>5</xdr:col>
      <xdr:colOff>433070</xdr:colOff>
      <xdr:row>1372</xdr:row>
      <xdr:rowOff>46990</xdr:rowOff>
    </xdr:from>
    <xdr:to>
      <xdr:col>5</xdr:col>
      <xdr:colOff>725170</xdr:colOff>
      <xdr:row>1373</xdr:row>
      <xdr:rowOff>166369</xdr:rowOff>
    </xdr:to>
    <xdr:pic>
      <xdr:nvPicPr>
        <xdr:cNvPr id="302" name="图片 2" descr="QQ截图20160111153656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09870" y="238381540"/>
          <a:ext cx="292100" cy="33527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421005</xdr:colOff>
      <xdr:row>1369</xdr:row>
      <xdr:rowOff>17145</xdr:rowOff>
    </xdr:from>
    <xdr:to>
      <xdr:col>5</xdr:col>
      <xdr:colOff>714375</xdr:colOff>
      <xdr:row>1370</xdr:row>
      <xdr:rowOff>175264</xdr:rowOff>
    </xdr:to>
    <xdr:pic>
      <xdr:nvPicPr>
        <xdr:cNvPr id="303" name="图片 7" descr="QQ截图20160122123617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7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97805" y="237703995"/>
          <a:ext cx="293370" cy="37401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421082</xdr:colOff>
      <xdr:row>1377</xdr:row>
      <xdr:rowOff>45496</xdr:rowOff>
    </xdr:from>
    <xdr:to>
      <xdr:col>5</xdr:col>
      <xdr:colOff>667462</xdr:colOff>
      <xdr:row>1378</xdr:row>
      <xdr:rowOff>180029</xdr:rowOff>
    </xdr:to>
    <xdr:pic>
      <xdr:nvPicPr>
        <xdr:cNvPr id="304" name="图片 275" descr="QQ截图20190207145305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26464" y="243549320"/>
          <a:ext cx="246380" cy="347444"/>
        </a:xfrm>
        <a:prstGeom prst="rect">
          <a:avLst/>
        </a:prstGeom>
      </xdr:spPr>
    </xdr:pic>
    <xdr:clientData/>
  </xdr:twoCellAnchor>
  <xdr:twoCellAnchor>
    <xdr:from>
      <xdr:col>5</xdr:col>
      <xdr:colOff>408940</xdr:colOff>
      <xdr:row>1379</xdr:row>
      <xdr:rowOff>88900</xdr:rowOff>
    </xdr:from>
    <xdr:to>
      <xdr:col>5</xdr:col>
      <xdr:colOff>697865</xdr:colOff>
      <xdr:row>1380</xdr:row>
      <xdr:rowOff>153670</xdr:rowOff>
    </xdr:to>
    <xdr:pic>
      <xdr:nvPicPr>
        <xdr:cNvPr id="305" name="图片 277" descr="QQ截图20190207145349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5740" y="239718850"/>
          <a:ext cx="288925" cy="344170"/>
        </a:xfrm>
        <a:prstGeom prst="rect">
          <a:avLst/>
        </a:prstGeom>
      </xdr:spPr>
    </xdr:pic>
    <xdr:clientData/>
  </xdr:twoCellAnchor>
  <xdr:twoCellAnchor>
    <xdr:from>
      <xdr:col>5</xdr:col>
      <xdr:colOff>418465</xdr:colOff>
      <xdr:row>1383</xdr:row>
      <xdr:rowOff>36830</xdr:rowOff>
    </xdr:from>
    <xdr:to>
      <xdr:col>5</xdr:col>
      <xdr:colOff>671830</xdr:colOff>
      <xdr:row>1383</xdr:row>
      <xdr:rowOff>404495</xdr:rowOff>
    </xdr:to>
    <xdr:pic>
      <xdr:nvPicPr>
        <xdr:cNvPr id="306" name="图片 281" descr="QQ截图20190207145427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5265" y="240974880"/>
          <a:ext cx="253365" cy="367665"/>
        </a:xfrm>
        <a:prstGeom prst="rect">
          <a:avLst/>
        </a:prstGeom>
      </xdr:spPr>
    </xdr:pic>
    <xdr:clientData/>
  </xdr:twoCellAnchor>
  <xdr:twoCellAnchor>
    <xdr:from>
      <xdr:col>5</xdr:col>
      <xdr:colOff>391160</xdr:colOff>
      <xdr:row>1384</xdr:row>
      <xdr:rowOff>59055</xdr:rowOff>
    </xdr:from>
    <xdr:to>
      <xdr:col>5</xdr:col>
      <xdr:colOff>672465</xdr:colOff>
      <xdr:row>1384</xdr:row>
      <xdr:rowOff>427990</xdr:rowOff>
    </xdr:to>
    <xdr:pic>
      <xdr:nvPicPr>
        <xdr:cNvPr id="307" name="图片 309" descr="QQ截图20190207145443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7960" y="241479705"/>
          <a:ext cx="281305" cy="368935"/>
        </a:xfrm>
        <a:prstGeom prst="rect">
          <a:avLst/>
        </a:prstGeom>
      </xdr:spPr>
    </xdr:pic>
    <xdr:clientData/>
  </xdr:twoCellAnchor>
  <xdr:twoCellAnchor>
    <xdr:from>
      <xdr:col>5</xdr:col>
      <xdr:colOff>469265</xdr:colOff>
      <xdr:row>1385</xdr:row>
      <xdr:rowOff>24130</xdr:rowOff>
    </xdr:from>
    <xdr:to>
      <xdr:col>5</xdr:col>
      <xdr:colOff>654050</xdr:colOff>
      <xdr:row>1385</xdr:row>
      <xdr:rowOff>466090</xdr:rowOff>
    </xdr:to>
    <xdr:pic>
      <xdr:nvPicPr>
        <xdr:cNvPr id="308" name="图片 314" descr="QQ截图20190207145454">
          <a:extLst>
            <a:ext uri="{FF2B5EF4-FFF2-40B4-BE49-F238E27FC236}">
              <a16:creationId xmlns:a16="http://schemas.microsoft.com/office/drawing/2014/main" id="{00000000-0008-0000-0000-00003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6065" y="241927380"/>
          <a:ext cx="184785" cy="441960"/>
        </a:xfrm>
        <a:prstGeom prst="rect">
          <a:avLst/>
        </a:prstGeom>
      </xdr:spPr>
    </xdr:pic>
    <xdr:clientData/>
  </xdr:twoCellAnchor>
  <xdr:twoCellAnchor>
    <xdr:from>
      <xdr:col>5</xdr:col>
      <xdr:colOff>447675</xdr:colOff>
      <xdr:row>1386</xdr:row>
      <xdr:rowOff>59690</xdr:rowOff>
    </xdr:from>
    <xdr:to>
      <xdr:col>5</xdr:col>
      <xdr:colOff>698500</xdr:colOff>
      <xdr:row>1386</xdr:row>
      <xdr:rowOff>408940</xdr:rowOff>
    </xdr:to>
    <xdr:pic>
      <xdr:nvPicPr>
        <xdr:cNvPr id="309" name="图片 338" descr="QQ截图20190207145511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4475" y="242445540"/>
          <a:ext cx="250825" cy="349250"/>
        </a:xfrm>
        <a:prstGeom prst="rect">
          <a:avLst/>
        </a:prstGeom>
      </xdr:spPr>
    </xdr:pic>
    <xdr:clientData/>
  </xdr:twoCellAnchor>
  <xdr:twoCellAnchor>
    <xdr:from>
      <xdr:col>5</xdr:col>
      <xdr:colOff>382270</xdr:colOff>
      <xdr:row>1387</xdr:row>
      <xdr:rowOff>22860</xdr:rowOff>
    </xdr:from>
    <xdr:to>
      <xdr:col>5</xdr:col>
      <xdr:colOff>721360</xdr:colOff>
      <xdr:row>1387</xdr:row>
      <xdr:rowOff>434340</xdr:rowOff>
    </xdr:to>
    <xdr:pic>
      <xdr:nvPicPr>
        <xdr:cNvPr id="310" name="图片 350" descr="QQ截图20190207145539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9070" y="242891310"/>
          <a:ext cx="339090" cy="411480"/>
        </a:xfrm>
        <a:prstGeom prst="rect">
          <a:avLst/>
        </a:prstGeom>
      </xdr:spPr>
    </xdr:pic>
    <xdr:clientData/>
  </xdr:twoCellAnchor>
  <xdr:twoCellAnchor>
    <xdr:from>
      <xdr:col>5</xdr:col>
      <xdr:colOff>253365</xdr:colOff>
      <xdr:row>1393</xdr:row>
      <xdr:rowOff>112395</xdr:rowOff>
    </xdr:from>
    <xdr:to>
      <xdr:col>5</xdr:col>
      <xdr:colOff>907415</xdr:colOff>
      <xdr:row>1393</xdr:row>
      <xdr:rowOff>513080</xdr:rowOff>
    </xdr:to>
    <xdr:pic>
      <xdr:nvPicPr>
        <xdr:cNvPr id="311" name="图片 353" descr="QQ截图20190207145610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30165" y="245660545"/>
          <a:ext cx="654050" cy="400685"/>
        </a:xfrm>
        <a:prstGeom prst="rect">
          <a:avLst/>
        </a:prstGeom>
      </xdr:spPr>
    </xdr:pic>
    <xdr:clientData/>
  </xdr:twoCellAnchor>
  <xdr:twoCellAnchor>
    <xdr:from>
      <xdr:col>5</xdr:col>
      <xdr:colOff>306070</xdr:colOff>
      <xdr:row>1394</xdr:row>
      <xdr:rowOff>41275</xdr:rowOff>
    </xdr:from>
    <xdr:to>
      <xdr:col>5</xdr:col>
      <xdr:colOff>811530</xdr:colOff>
      <xdr:row>1394</xdr:row>
      <xdr:rowOff>453390</xdr:rowOff>
    </xdr:to>
    <xdr:pic>
      <xdr:nvPicPr>
        <xdr:cNvPr id="312" name="图片 356" descr="QQ截图20190207145625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2870" y="246199025"/>
          <a:ext cx="505460" cy="412115"/>
        </a:xfrm>
        <a:prstGeom prst="rect">
          <a:avLst/>
        </a:prstGeom>
      </xdr:spPr>
    </xdr:pic>
    <xdr:clientData/>
  </xdr:twoCellAnchor>
  <xdr:twoCellAnchor>
    <xdr:from>
      <xdr:col>5</xdr:col>
      <xdr:colOff>323850</xdr:colOff>
      <xdr:row>1400</xdr:row>
      <xdr:rowOff>139065</xdr:rowOff>
    </xdr:from>
    <xdr:to>
      <xdr:col>5</xdr:col>
      <xdr:colOff>786130</xdr:colOff>
      <xdr:row>1400</xdr:row>
      <xdr:rowOff>504825</xdr:rowOff>
    </xdr:to>
    <xdr:pic>
      <xdr:nvPicPr>
        <xdr:cNvPr id="313" name="图片 357" descr="QQ截图20190207145648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40000">
          <a:off x="5200650" y="248405015"/>
          <a:ext cx="462280" cy="365760"/>
        </a:xfrm>
        <a:prstGeom prst="rect">
          <a:avLst/>
        </a:prstGeom>
      </xdr:spPr>
    </xdr:pic>
    <xdr:clientData/>
  </xdr:twoCellAnchor>
  <xdr:twoCellAnchor>
    <xdr:from>
      <xdr:col>5</xdr:col>
      <xdr:colOff>332105</xdr:colOff>
      <xdr:row>1399</xdr:row>
      <xdr:rowOff>53340</xdr:rowOff>
    </xdr:from>
    <xdr:to>
      <xdr:col>5</xdr:col>
      <xdr:colOff>838200</xdr:colOff>
      <xdr:row>1399</xdr:row>
      <xdr:rowOff>459740</xdr:rowOff>
    </xdr:to>
    <xdr:pic>
      <xdr:nvPicPr>
        <xdr:cNvPr id="314" name="图片 358" descr="QQ截图20190207145639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8905" y="247785890"/>
          <a:ext cx="506095" cy="406400"/>
        </a:xfrm>
        <a:prstGeom prst="rect">
          <a:avLst/>
        </a:prstGeom>
      </xdr:spPr>
    </xdr:pic>
    <xdr:clientData/>
  </xdr:twoCellAnchor>
  <xdr:twoCellAnchor>
    <xdr:from>
      <xdr:col>5</xdr:col>
      <xdr:colOff>402590</xdr:colOff>
      <xdr:row>1401</xdr:row>
      <xdr:rowOff>45085</xdr:rowOff>
    </xdr:from>
    <xdr:to>
      <xdr:col>5</xdr:col>
      <xdr:colOff>800100</xdr:colOff>
      <xdr:row>1401</xdr:row>
      <xdr:rowOff>534035</xdr:rowOff>
    </xdr:to>
    <xdr:pic>
      <xdr:nvPicPr>
        <xdr:cNvPr id="315" name="图片 359" descr="QQ截图20190207145701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9390" y="248946035"/>
          <a:ext cx="397510" cy="488950"/>
        </a:xfrm>
        <a:prstGeom prst="rect">
          <a:avLst/>
        </a:prstGeom>
      </xdr:spPr>
    </xdr:pic>
    <xdr:clientData/>
  </xdr:twoCellAnchor>
  <xdr:twoCellAnchor>
    <xdr:from>
      <xdr:col>5</xdr:col>
      <xdr:colOff>494665</xdr:colOff>
      <xdr:row>1416</xdr:row>
      <xdr:rowOff>57150</xdr:rowOff>
    </xdr:from>
    <xdr:to>
      <xdr:col>5</xdr:col>
      <xdr:colOff>740410</xdr:colOff>
      <xdr:row>1417</xdr:row>
      <xdr:rowOff>164468</xdr:rowOff>
    </xdr:to>
    <xdr:pic>
      <xdr:nvPicPr>
        <xdr:cNvPr id="316" name="图片 364" descr="QQ截图20190207154611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71465" y="253625350"/>
          <a:ext cx="245745" cy="354968"/>
        </a:xfrm>
        <a:prstGeom prst="rect">
          <a:avLst/>
        </a:prstGeom>
      </xdr:spPr>
    </xdr:pic>
    <xdr:clientData/>
  </xdr:twoCellAnchor>
  <xdr:twoCellAnchor>
    <xdr:from>
      <xdr:col>5</xdr:col>
      <xdr:colOff>498475</xdr:colOff>
      <xdr:row>1418</xdr:row>
      <xdr:rowOff>114300</xdr:rowOff>
    </xdr:from>
    <xdr:to>
      <xdr:col>5</xdr:col>
      <xdr:colOff>751205</xdr:colOff>
      <xdr:row>1419</xdr:row>
      <xdr:rowOff>164466</xdr:rowOff>
    </xdr:to>
    <xdr:pic>
      <xdr:nvPicPr>
        <xdr:cNvPr id="317" name="图片 370" descr="QQ截图20190207154626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75275" y="254158750"/>
          <a:ext cx="252730" cy="278766"/>
        </a:xfrm>
        <a:prstGeom prst="rect">
          <a:avLst/>
        </a:prstGeom>
      </xdr:spPr>
    </xdr:pic>
    <xdr:clientData/>
  </xdr:twoCellAnchor>
  <xdr:twoCellAnchor>
    <xdr:from>
      <xdr:col>5</xdr:col>
      <xdr:colOff>422910</xdr:colOff>
      <xdr:row>1424</xdr:row>
      <xdr:rowOff>195580</xdr:rowOff>
    </xdr:from>
    <xdr:to>
      <xdr:col>5</xdr:col>
      <xdr:colOff>840740</xdr:colOff>
      <xdr:row>1425</xdr:row>
      <xdr:rowOff>248922</xdr:rowOff>
    </xdr:to>
    <xdr:pic>
      <xdr:nvPicPr>
        <xdr:cNvPr id="318" name="图片 499" descr="QQ截图20190207162753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9710" y="255306830"/>
          <a:ext cx="417830" cy="510542"/>
        </a:xfrm>
        <a:prstGeom prst="rect">
          <a:avLst/>
        </a:prstGeom>
      </xdr:spPr>
    </xdr:pic>
    <xdr:clientData/>
  </xdr:twoCellAnchor>
  <xdr:twoCellAnchor>
    <xdr:from>
      <xdr:col>5</xdr:col>
      <xdr:colOff>476885</xdr:colOff>
      <xdr:row>1428</xdr:row>
      <xdr:rowOff>51435</xdr:rowOff>
    </xdr:from>
    <xdr:to>
      <xdr:col>5</xdr:col>
      <xdr:colOff>706755</xdr:colOff>
      <xdr:row>1428</xdr:row>
      <xdr:rowOff>553720</xdr:rowOff>
    </xdr:to>
    <xdr:pic>
      <xdr:nvPicPr>
        <xdr:cNvPr id="319" name="图片 502" descr="QQ截图20190207162829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3685" y="256889885"/>
          <a:ext cx="229870" cy="502285"/>
        </a:xfrm>
        <a:prstGeom prst="rect">
          <a:avLst/>
        </a:prstGeom>
      </xdr:spPr>
    </xdr:pic>
    <xdr:clientData/>
  </xdr:twoCellAnchor>
  <xdr:twoCellAnchor>
    <xdr:from>
      <xdr:col>5</xdr:col>
      <xdr:colOff>505460</xdr:colOff>
      <xdr:row>1429</xdr:row>
      <xdr:rowOff>80645</xdr:rowOff>
    </xdr:from>
    <xdr:to>
      <xdr:col>5</xdr:col>
      <xdr:colOff>732790</xdr:colOff>
      <xdr:row>1429</xdr:row>
      <xdr:rowOff>565150</xdr:rowOff>
    </xdr:to>
    <xdr:pic>
      <xdr:nvPicPr>
        <xdr:cNvPr id="320" name="图片 503" descr="QQ截图20190207162844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82260" y="257566795"/>
          <a:ext cx="227330" cy="484505"/>
        </a:xfrm>
        <a:prstGeom prst="rect">
          <a:avLst/>
        </a:prstGeom>
      </xdr:spPr>
    </xdr:pic>
    <xdr:clientData/>
  </xdr:twoCellAnchor>
  <xdr:twoCellAnchor>
    <xdr:from>
      <xdr:col>5</xdr:col>
      <xdr:colOff>469265</xdr:colOff>
      <xdr:row>1430</xdr:row>
      <xdr:rowOff>93980</xdr:rowOff>
    </xdr:from>
    <xdr:to>
      <xdr:col>5</xdr:col>
      <xdr:colOff>755015</xdr:colOff>
      <xdr:row>1432</xdr:row>
      <xdr:rowOff>130809</xdr:rowOff>
    </xdr:to>
    <xdr:pic>
      <xdr:nvPicPr>
        <xdr:cNvPr id="321" name="图片 504" descr="QQ截图20190207162901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6065" y="258240530"/>
          <a:ext cx="285750" cy="494029"/>
        </a:xfrm>
        <a:prstGeom prst="rect">
          <a:avLst/>
        </a:prstGeom>
      </xdr:spPr>
    </xdr:pic>
    <xdr:clientData/>
  </xdr:twoCellAnchor>
  <xdr:twoCellAnchor>
    <xdr:from>
      <xdr:col>5</xdr:col>
      <xdr:colOff>454025</xdr:colOff>
      <xdr:row>1433</xdr:row>
      <xdr:rowOff>95885</xdr:rowOff>
    </xdr:from>
    <xdr:to>
      <xdr:col>5</xdr:col>
      <xdr:colOff>746760</xdr:colOff>
      <xdr:row>1435</xdr:row>
      <xdr:rowOff>128269</xdr:rowOff>
    </xdr:to>
    <xdr:pic>
      <xdr:nvPicPr>
        <xdr:cNvPr id="322" name="图片 505" descr="QQ截图20190207162915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0825" y="258902835"/>
          <a:ext cx="292735" cy="508634"/>
        </a:xfrm>
        <a:prstGeom prst="rect">
          <a:avLst/>
        </a:prstGeom>
      </xdr:spPr>
    </xdr:pic>
    <xdr:clientData/>
  </xdr:twoCellAnchor>
  <xdr:twoCellAnchor>
    <xdr:from>
      <xdr:col>5</xdr:col>
      <xdr:colOff>334010</xdr:colOff>
      <xdr:row>1444</xdr:row>
      <xdr:rowOff>229870</xdr:rowOff>
    </xdr:from>
    <xdr:to>
      <xdr:col>5</xdr:col>
      <xdr:colOff>839470</xdr:colOff>
      <xdr:row>1446</xdr:row>
      <xdr:rowOff>74931</xdr:rowOff>
    </xdr:to>
    <xdr:pic>
      <xdr:nvPicPr>
        <xdr:cNvPr id="324" name="图片 551" descr="QQ截图20190207171511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420000">
          <a:off x="5210810" y="261703820"/>
          <a:ext cx="505460" cy="480061"/>
        </a:xfrm>
        <a:prstGeom prst="rect">
          <a:avLst/>
        </a:prstGeom>
      </xdr:spPr>
    </xdr:pic>
    <xdr:clientData/>
  </xdr:twoCellAnchor>
  <xdr:twoCellAnchor>
    <xdr:from>
      <xdr:col>5</xdr:col>
      <xdr:colOff>378460</xdr:colOff>
      <xdr:row>1447</xdr:row>
      <xdr:rowOff>276860</xdr:rowOff>
    </xdr:from>
    <xdr:to>
      <xdr:col>5</xdr:col>
      <xdr:colOff>918845</xdr:colOff>
      <xdr:row>1449</xdr:row>
      <xdr:rowOff>67946</xdr:rowOff>
    </xdr:to>
    <xdr:pic>
      <xdr:nvPicPr>
        <xdr:cNvPr id="325" name="图片 552" descr="QQ截图20190207171449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360000">
          <a:off x="5255260" y="262703310"/>
          <a:ext cx="540385" cy="426086"/>
        </a:xfrm>
        <a:prstGeom prst="rect">
          <a:avLst/>
        </a:prstGeom>
      </xdr:spPr>
    </xdr:pic>
    <xdr:clientData/>
  </xdr:twoCellAnchor>
  <xdr:twoCellAnchor>
    <xdr:from>
      <xdr:col>5</xdr:col>
      <xdr:colOff>382270</xdr:colOff>
      <xdr:row>1451</xdr:row>
      <xdr:rowOff>142240</xdr:rowOff>
    </xdr:from>
    <xdr:to>
      <xdr:col>5</xdr:col>
      <xdr:colOff>808355</xdr:colOff>
      <xdr:row>1451</xdr:row>
      <xdr:rowOff>532765</xdr:rowOff>
    </xdr:to>
    <xdr:pic>
      <xdr:nvPicPr>
        <xdr:cNvPr id="326" name="图片 556" descr="QQ截图20190207171733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9070" y="263775190"/>
          <a:ext cx="426085" cy="390525"/>
        </a:xfrm>
        <a:prstGeom prst="rect">
          <a:avLst/>
        </a:prstGeom>
      </xdr:spPr>
    </xdr:pic>
    <xdr:clientData/>
  </xdr:twoCellAnchor>
  <xdr:twoCellAnchor>
    <xdr:from>
      <xdr:col>5</xdr:col>
      <xdr:colOff>405130</xdr:colOff>
      <xdr:row>1453</xdr:row>
      <xdr:rowOff>137795</xdr:rowOff>
    </xdr:from>
    <xdr:to>
      <xdr:col>5</xdr:col>
      <xdr:colOff>832485</xdr:colOff>
      <xdr:row>1455</xdr:row>
      <xdr:rowOff>74297</xdr:rowOff>
    </xdr:to>
    <xdr:pic>
      <xdr:nvPicPr>
        <xdr:cNvPr id="327" name="图片 557" descr="QQ截图20190207174738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1930" y="264697845"/>
          <a:ext cx="427355" cy="419102"/>
        </a:xfrm>
        <a:prstGeom prst="rect">
          <a:avLst/>
        </a:prstGeom>
      </xdr:spPr>
    </xdr:pic>
    <xdr:clientData/>
  </xdr:twoCellAnchor>
  <xdr:twoCellAnchor>
    <xdr:from>
      <xdr:col>5</xdr:col>
      <xdr:colOff>460375</xdr:colOff>
      <xdr:row>1468</xdr:row>
      <xdr:rowOff>147955</xdr:rowOff>
    </xdr:from>
    <xdr:to>
      <xdr:col>5</xdr:col>
      <xdr:colOff>683260</xdr:colOff>
      <xdr:row>1470</xdr:row>
      <xdr:rowOff>50947</xdr:rowOff>
    </xdr:to>
    <xdr:pic>
      <xdr:nvPicPr>
        <xdr:cNvPr id="328" name="图片 563" descr="QQ截图20190207175636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7175" y="267165455"/>
          <a:ext cx="222885" cy="372892"/>
        </a:xfrm>
        <a:prstGeom prst="rect">
          <a:avLst/>
        </a:prstGeom>
      </xdr:spPr>
    </xdr:pic>
    <xdr:clientData/>
  </xdr:twoCellAnchor>
  <xdr:twoCellAnchor>
    <xdr:from>
      <xdr:col>5</xdr:col>
      <xdr:colOff>455295</xdr:colOff>
      <xdr:row>1471</xdr:row>
      <xdr:rowOff>52705</xdr:rowOff>
    </xdr:from>
    <xdr:to>
      <xdr:col>5</xdr:col>
      <xdr:colOff>690880</xdr:colOff>
      <xdr:row>1471</xdr:row>
      <xdr:rowOff>434975</xdr:rowOff>
    </xdr:to>
    <xdr:pic>
      <xdr:nvPicPr>
        <xdr:cNvPr id="329" name="图片 565" descr="QQ截图20190207180119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2095" y="267775055"/>
          <a:ext cx="235585" cy="382270"/>
        </a:xfrm>
        <a:prstGeom prst="rect">
          <a:avLst/>
        </a:prstGeom>
      </xdr:spPr>
    </xdr:pic>
    <xdr:clientData/>
  </xdr:twoCellAnchor>
  <xdr:twoCellAnchor>
    <xdr:from>
      <xdr:col>5</xdr:col>
      <xdr:colOff>435610</xdr:colOff>
      <xdr:row>1475</xdr:row>
      <xdr:rowOff>190500</xdr:rowOff>
    </xdr:from>
    <xdr:to>
      <xdr:col>5</xdr:col>
      <xdr:colOff>768985</xdr:colOff>
      <xdr:row>1476</xdr:row>
      <xdr:rowOff>251461</xdr:rowOff>
    </xdr:to>
    <xdr:pic>
      <xdr:nvPicPr>
        <xdr:cNvPr id="330" name="图片 1" descr="QQ截图20190208100323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2410" y="268992350"/>
          <a:ext cx="333375" cy="327661"/>
        </a:xfrm>
        <a:prstGeom prst="rect">
          <a:avLst/>
        </a:prstGeom>
      </xdr:spPr>
    </xdr:pic>
    <xdr:clientData/>
  </xdr:twoCellAnchor>
  <xdr:twoCellAnchor>
    <xdr:from>
      <xdr:col>5</xdr:col>
      <xdr:colOff>512445</xdr:colOff>
      <xdr:row>1482</xdr:row>
      <xdr:rowOff>10160</xdr:rowOff>
    </xdr:from>
    <xdr:to>
      <xdr:col>5</xdr:col>
      <xdr:colOff>706120</xdr:colOff>
      <xdr:row>1484</xdr:row>
      <xdr:rowOff>55253</xdr:rowOff>
    </xdr:to>
    <xdr:pic>
      <xdr:nvPicPr>
        <xdr:cNvPr id="331" name="图片 10" descr="QQ截图20190208100443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89245" y="270475710"/>
          <a:ext cx="193675" cy="375293"/>
        </a:xfrm>
        <a:prstGeom prst="rect">
          <a:avLst/>
        </a:prstGeom>
      </xdr:spPr>
    </xdr:pic>
    <xdr:clientData/>
  </xdr:twoCellAnchor>
  <xdr:twoCellAnchor>
    <xdr:from>
      <xdr:col>5</xdr:col>
      <xdr:colOff>410210</xdr:colOff>
      <xdr:row>1307</xdr:row>
      <xdr:rowOff>79375</xdr:rowOff>
    </xdr:from>
    <xdr:to>
      <xdr:col>5</xdr:col>
      <xdr:colOff>767715</xdr:colOff>
      <xdr:row>1307</xdr:row>
      <xdr:rowOff>502285</xdr:rowOff>
    </xdr:to>
    <xdr:pic>
      <xdr:nvPicPr>
        <xdr:cNvPr id="332" name="图片 26" descr="QQ截图20190208100616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15592" y="223838434"/>
          <a:ext cx="357505" cy="422910"/>
        </a:xfrm>
        <a:prstGeom prst="rect">
          <a:avLst/>
        </a:prstGeom>
      </xdr:spPr>
    </xdr:pic>
    <xdr:clientData/>
  </xdr:twoCellAnchor>
  <xdr:twoCellAnchor>
    <xdr:from>
      <xdr:col>5</xdr:col>
      <xdr:colOff>478790</xdr:colOff>
      <xdr:row>1309</xdr:row>
      <xdr:rowOff>87630</xdr:rowOff>
    </xdr:from>
    <xdr:to>
      <xdr:col>5</xdr:col>
      <xdr:colOff>751205</xdr:colOff>
      <xdr:row>1309</xdr:row>
      <xdr:rowOff>487680</xdr:rowOff>
    </xdr:to>
    <xdr:pic>
      <xdr:nvPicPr>
        <xdr:cNvPr id="333" name="图片 32" descr="QQ截图20190208100932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5590" y="222102680"/>
          <a:ext cx="272415" cy="400050"/>
        </a:xfrm>
        <a:prstGeom prst="rect">
          <a:avLst/>
        </a:prstGeom>
      </xdr:spPr>
    </xdr:pic>
    <xdr:clientData/>
  </xdr:twoCellAnchor>
  <xdr:twoCellAnchor>
    <xdr:from>
      <xdr:col>5</xdr:col>
      <xdr:colOff>421005</xdr:colOff>
      <xdr:row>1342</xdr:row>
      <xdr:rowOff>207010</xdr:rowOff>
    </xdr:from>
    <xdr:to>
      <xdr:col>5</xdr:col>
      <xdr:colOff>712470</xdr:colOff>
      <xdr:row>1344</xdr:row>
      <xdr:rowOff>121919</xdr:rowOff>
    </xdr:to>
    <xdr:pic>
      <xdr:nvPicPr>
        <xdr:cNvPr id="334" name="图片 118" descr="QQ截图20190208101030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64555" y="229188010"/>
          <a:ext cx="291465" cy="391159"/>
        </a:xfrm>
        <a:prstGeom prst="rect">
          <a:avLst/>
        </a:prstGeom>
      </xdr:spPr>
    </xdr:pic>
    <xdr:clientData/>
  </xdr:twoCellAnchor>
  <xdr:twoCellAnchor>
    <xdr:from>
      <xdr:col>5</xdr:col>
      <xdr:colOff>391160</xdr:colOff>
      <xdr:row>1327</xdr:row>
      <xdr:rowOff>100330</xdr:rowOff>
    </xdr:from>
    <xdr:to>
      <xdr:col>5</xdr:col>
      <xdr:colOff>778510</xdr:colOff>
      <xdr:row>1329</xdr:row>
      <xdr:rowOff>142243</xdr:rowOff>
    </xdr:to>
    <xdr:pic>
      <xdr:nvPicPr>
        <xdr:cNvPr id="335" name="图片 153" descr="QQ截图20190208102443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7960" y="224629980"/>
          <a:ext cx="387350" cy="461013"/>
        </a:xfrm>
        <a:prstGeom prst="rect">
          <a:avLst/>
        </a:prstGeom>
      </xdr:spPr>
    </xdr:pic>
    <xdr:clientData/>
  </xdr:twoCellAnchor>
  <xdr:twoCellAnchor>
    <xdr:from>
      <xdr:col>5</xdr:col>
      <xdr:colOff>443230</xdr:colOff>
      <xdr:row>1323</xdr:row>
      <xdr:rowOff>191135</xdr:rowOff>
    </xdr:from>
    <xdr:to>
      <xdr:col>5</xdr:col>
      <xdr:colOff>769620</xdr:colOff>
      <xdr:row>1323</xdr:row>
      <xdr:rowOff>594360</xdr:rowOff>
    </xdr:to>
    <xdr:pic>
      <xdr:nvPicPr>
        <xdr:cNvPr id="336" name="图片 194" descr="QQ截图20190208103519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0030" y="223742885"/>
          <a:ext cx="326390" cy="403225"/>
        </a:xfrm>
        <a:prstGeom prst="rect">
          <a:avLst/>
        </a:prstGeom>
      </xdr:spPr>
    </xdr:pic>
    <xdr:clientData/>
  </xdr:twoCellAnchor>
  <xdr:twoCellAnchor>
    <xdr:from>
      <xdr:col>5</xdr:col>
      <xdr:colOff>466725</xdr:colOff>
      <xdr:row>1018</xdr:row>
      <xdr:rowOff>73070</xdr:rowOff>
    </xdr:from>
    <xdr:to>
      <xdr:col>5</xdr:col>
      <xdr:colOff>727075</xdr:colOff>
      <xdr:row>1020</xdr:row>
      <xdr:rowOff>136669</xdr:rowOff>
    </xdr:to>
    <xdr:pic>
      <xdr:nvPicPr>
        <xdr:cNvPr id="337" name="图片 252" descr="QQ截图20190208104125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3525" y="135328070"/>
          <a:ext cx="260350" cy="444599"/>
        </a:xfrm>
        <a:prstGeom prst="rect">
          <a:avLst/>
        </a:prstGeom>
      </xdr:spPr>
    </xdr:pic>
    <xdr:clientData/>
  </xdr:twoCellAnchor>
  <xdr:twoCellAnchor>
    <xdr:from>
      <xdr:col>5</xdr:col>
      <xdr:colOff>426720</xdr:colOff>
      <xdr:row>1023</xdr:row>
      <xdr:rowOff>179070</xdr:rowOff>
    </xdr:from>
    <xdr:to>
      <xdr:col>5</xdr:col>
      <xdr:colOff>734695</xdr:colOff>
      <xdr:row>1025</xdr:row>
      <xdr:rowOff>144145</xdr:rowOff>
    </xdr:to>
    <xdr:pic>
      <xdr:nvPicPr>
        <xdr:cNvPr id="338" name="图片 253" descr="QQ截图20190208104145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3520" y="136551670"/>
          <a:ext cx="307975" cy="422275"/>
        </a:xfrm>
        <a:prstGeom prst="rect">
          <a:avLst/>
        </a:prstGeom>
      </xdr:spPr>
    </xdr:pic>
    <xdr:clientData/>
  </xdr:twoCellAnchor>
  <xdr:twoCellAnchor>
    <xdr:from>
      <xdr:col>5</xdr:col>
      <xdr:colOff>363855</xdr:colOff>
      <xdr:row>1029</xdr:row>
      <xdr:rowOff>178435</xdr:rowOff>
    </xdr:from>
    <xdr:to>
      <xdr:col>5</xdr:col>
      <xdr:colOff>803910</xdr:colOff>
      <xdr:row>1031</xdr:row>
      <xdr:rowOff>118741</xdr:rowOff>
    </xdr:to>
    <xdr:pic>
      <xdr:nvPicPr>
        <xdr:cNvPr id="339" name="图片 254" descr="QQ截图20190208104834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820000">
          <a:off x="5223830" y="137888660"/>
          <a:ext cx="473706" cy="440055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1033</xdr:row>
      <xdr:rowOff>182880</xdr:rowOff>
    </xdr:from>
    <xdr:to>
      <xdr:col>5</xdr:col>
      <xdr:colOff>725170</xdr:colOff>
      <xdr:row>1035</xdr:row>
      <xdr:rowOff>34287</xdr:rowOff>
    </xdr:to>
    <xdr:pic>
      <xdr:nvPicPr>
        <xdr:cNvPr id="340" name="图片 273" descr="QQ截图20190208104209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3050" y="138955780"/>
          <a:ext cx="248920" cy="384807"/>
        </a:xfrm>
        <a:prstGeom prst="rect">
          <a:avLst/>
        </a:prstGeom>
      </xdr:spPr>
    </xdr:pic>
    <xdr:clientData/>
  </xdr:twoCellAnchor>
  <xdr:twoCellAnchor>
    <xdr:from>
      <xdr:col>5</xdr:col>
      <xdr:colOff>503555</xdr:colOff>
      <xdr:row>1036</xdr:row>
      <xdr:rowOff>116205</xdr:rowOff>
    </xdr:from>
    <xdr:to>
      <xdr:col>5</xdr:col>
      <xdr:colOff>722630</xdr:colOff>
      <xdr:row>1037</xdr:row>
      <xdr:rowOff>180979</xdr:rowOff>
    </xdr:to>
    <xdr:pic>
      <xdr:nvPicPr>
        <xdr:cNvPr id="341" name="图片 279" descr="截图20190208135950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80355" y="139689205"/>
          <a:ext cx="219075" cy="318774"/>
        </a:xfrm>
        <a:prstGeom prst="rect">
          <a:avLst/>
        </a:prstGeom>
      </xdr:spPr>
    </xdr:pic>
    <xdr:clientData/>
  </xdr:twoCellAnchor>
  <xdr:twoCellAnchor>
    <xdr:from>
      <xdr:col>5</xdr:col>
      <xdr:colOff>330200</xdr:colOff>
      <xdr:row>1495</xdr:row>
      <xdr:rowOff>184150</xdr:rowOff>
    </xdr:from>
    <xdr:to>
      <xdr:col>5</xdr:col>
      <xdr:colOff>867410</xdr:colOff>
      <xdr:row>1495</xdr:row>
      <xdr:rowOff>825500</xdr:rowOff>
    </xdr:to>
    <xdr:pic>
      <xdr:nvPicPr>
        <xdr:cNvPr id="342" name="图片 382" descr="截图20190208141422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7000" y="276567900"/>
          <a:ext cx="537210" cy="641350"/>
        </a:xfrm>
        <a:prstGeom prst="rect">
          <a:avLst/>
        </a:prstGeom>
      </xdr:spPr>
    </xdr:pic>
    <xdr:clientData/>
  </xdr:twoCellAnchor>
  <xdr:twoCellAnchor>
    <xdr:from>
      <xdr:col>5</xdr:col>
      <xdr:colOff>84455</xdr:colOff>
      <xdr:row>1501</xdr:row>
      <xdr:rowOff>273050</xdr:rowOff>
    </xdr:from>
    <xdr:to>
      <xdr:col>5</xdr:col>
      <xdr:colOff>1019810</xdr:colOff>
      <xdr:row>1501</xdr:row>
      <xdr:rowOff>1023620</xdr:rowOff>
    </xdr:to>
    <xdr:pic>
      <xdr:nvPicPr>
        <xdr:cNvPr id="343" name="图片 389" descr="截图20190208141536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61255" y="277609300"/>
          <a:ext cx="935355" cy="750570"/>
        </a:xfrm>
        <a:prstGeom prst="rect">
          <a:avLst/>
        </a:prstGeom>
      </xdr:spPr>
    </xdr:pic>
    <xdr:clientData/>
  </xdr:twoCellAnchor>
  <xdr:twoCellAnchor>
    <xdr:from>
      <xdr:col>5</xdr:col>
      <xdr:colOff>131445</xdr:colOff>
      <xdr:row>1502</xdr:row>
      <xdr:rowOff>272415</xdr:rowOff>
    </xdr:from>
    <xdr:to>
      <xdr:col>5</xdr:col>
      <xdr:colOff>1020445</xdr:colOff>
      <xdr:row>1502</xdr:row>
      <xdr:rowOff>1000125</xdr:rowOff>
    </xdr:to>
    <xdr:pic>
      <xdr:nvPicPr>
        <xdr:cNvPr id="344" name="图片 390" descr="截图20190208141607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08245" y="279031065"/>
          <a:ext cx="889000" cy="727710"/>
        </a:xfrm>
        <a:prstGeom prst="rect">
          <a:avLst/>
        </a:prstGeom>
      </xdr:spPr>
    </xdr:pic>
    <xdr:clientData/>
  </xdr:twoCellAnchor>
  <xdr:twoCellAnchor>
    <xdr:from>
      <xdr:col>5</xdr:col>
      <xdr:colOff>8255</xdr:colOff>
      <xdr:row>1504</xdr:row>
      <xdr:rowOff>219075</xdr:rowOff>
    </xdr:from>
    <xdr:to>
      <xdr:col>5</xdr:col>
      <xdr:colOff>1039495</xdr:colOff>
      <xdr:row>1504</xdr:row>
      <xdr:rowOff>819785</xdr:rowOff>
    </xdr:to>
    <xdr:pic>
      <xdr:nvPicPr>
        <xdr:cNvPr id="345" name="图片 391" descr="截图20190208142158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85055" y="281797125"/>
          <a:ext cx="1031240" cy="600710"/>
        </a:xfrm>
        <a:prstGeom prst="rect">
          <a:avLst/>
        </a:prstGeom>
      </xdr:spPr>
    </xdr:pic>
    <xdr:clientData/>
  </xdr:twoCellAnchor>
  <xdr:twoCellAnchor>
    <xdr:from>
      <xdr:col>5</xdr:col>
      <xdr:colOff>30480</xdr:colOff>
      <xdr:row>1505</xdr:row>
      <xdr:rowOff>181610</xdr:rowOff>
    </xdr:from>
    <xdr:to>
      <xdr:col>5</xdr:col>
      <xdr:colOff>1045845</xdr:colOff>
      <xdr:row>1505</xdr:row>
      <xdr:rowOff>817880</xdr:rowOff>
    </xdr:to>
    <xdr:pic>
      <xdr:nvPicPr>
        <xdr:cNvPr id="346" name="图片 392" descr="截图20190208142317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7280" y="282775660"/>
          <a:ext cx="1015365" cy="636270"/>
        </a:xfrm>
        <a:prstGeom prst="rect">
          <a:avLst/>
        </a:prstGeom>
      </xdr:spPr>
    </xdr:pic>
    <xdr:clientData/>
  </xdr:twoCellAnchor>
  <xdr:twoCellAnchor>
    <xdr:from>
      <xdr:col>5</xdr:col>
      <xdr:colOff>27305</xdr:colOff>
      <xdr:row>1506</xdr:row>
      <xdr:rowOff>226695</xdr:rowOff>
    </xdr:from>
    <xdr:to>
      <xdr:col>6</xdr:col>
      <xdr:colOff>1</xdr:colOff>
      <xdr:row>1506</xdr:row>
      <xdr:rowOff>871855</xdr:rowOff>
    </xdr:to>
    <xdr:pic>
      <xdr:nvPicPr>
        <xdr:cNvPr id="347" name="图片 393" descr="截图20190208142521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4105" y="283830395"/>
          <a:ext cx="1090296" cy="645160"/>
        </a:xfrm>
        <a:prstGeom prst="rect">
          <a:avLst/>
        </a:prstGeom>
      </xdr:spPr>
    </xdr:pic>
    <xdr:clientData/>
  </xdr:twoCellAnchor>
  <xdr:twoCellAnchor>
    <xdr:from>
      <xdr:col>5</xdr:col>
      <xdr:colOff>429895</xdr:colOff>
      <xdr:row>1518</xdr:row>
      <xdr:rowOff>50165</xdr:rowOff>
    </xdr:from>
    <xdr:to>
      <xdr:col>5</xdr:col>
      <xdr:colOff>727075</xdr:colOff>
      <xdr:row>1519</xdr:row>
      <xdr:rowOff>167005</xdr:rowOff>
    </xdr:to>
    <xdr:pic>
      <xdr:nvPicPr>
        <xdr:cNvPr id="348" name="图片 397" descr="截图20190208143305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6695" y="288727515"/>
          <a:ext cx="297180" cy="300990"/>
        </a:xfrm>
        <a:prstGeom prst="rect">
          <a:avLst/>
        </a:prstGeom>
      </xdr:spPr>
    </xdr:pic>
    <xdr:clientData/>
  </xdr:twoCellAnchor>
  <xdr:twoCellAnchor>
    <xdr:from>
      <xdr:col>5</xdr:col>
      <xdr:colOff>462280</xdr:colOff>
      <xdr:row>1497</xdr:row>
      <xdr:rowOff>73025</xdr:rowOff>
    </xdr:from>
    <xdr:to>
      <xdr:col>5</xdr:col>
      <xdr:colOff>762635</xdr:colOff>
      <xdr:row>1498</xdr:row>
      <xdr:rowOff>170180</xdr:rowOff>
    </xdr:to>
    <xdr:pic>
      <xdr:nvPicPr>
        <xdr:cNvPr id="349" name="图片 398" descr="截图20190208143327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9080" y="289702875"/>
          <a:ext cx="300355" cy="281305"/>
        </a:xfrm>
        <a:prstGeom prst="rect">
          <a:avLst/>
        </a:prstGeom>
      </xdr:spPr>
    </xdr:pic>
    <xdr:clientData/>
  </xdr:twoCellAnchor>
  <xdr:twoCellAnchor>
    <xdr:from>
      <xdr:col>5</xdr:col>
      <xdr:colOff>422910</xdr:colOff>
      <xdr:row>1525</xdr:row>
      <xdr:rowOff>80010</xdr:rowOff>
    </xdr:from>
    <xdr:to>
      <xdr:col>5</xdr:col>
      <xdr:colOff>778510</xdr:colOff>
      <xdr:row>1527</xdr:row>
      <xdr:rowOff>11431</xdr:rowOff>
    </xdr:to>
    <xdr:pic>
      <xdr:nvPicPr>
        <xdr:cNvPr id="350" name="图片 400" descr="截图20190208143530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9710" y="291208460"/>
          <a:ext cx="355600" cy="299721"/>
        </a:xfrm>
        <a:prstGeom prst="rect">
          <a:avLst/>
        </a:prstGeom>
      </xdr:spPr>
    </xdr:pic>
    <xdr:clientData/>
  </xdr:twoCellAnchor>
  <xdr:twoCellAnchor>
    <xdr:from>
      <xdr:col>5</xdr:col>
      <xdr:colOff>135890</xdr:colOff>
      <xdr:row>93</xdr:row>
      <xdr:rowOff>139065</xdr:rowOff>
    </xdr:from>
    <xdr:to>
      <xdr:col>5</xdr:col>
      <xdr:colOff>913130</xdr:colOff>
      <xdr:row>93</xdr:row>
      <xdr:rowOff>622300</xdr:rowOff>
    </xdr:to>
    <xdr:pic>
      <xdr:nvPicPr>
        <xdr:cNvPr id="351" name="图片 436" descr="QQ截图20190208152918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12690" y="304602515"/>
          <a:ext cx="777240" cy="483235"/>
        </a:xfrm>
        <a:prstGeom prst="rect">
          <a:avLst/>
        </a:prstGeom>
      </xdr:spPr>
    </xdr:pic>
    <xdr:clientData/>
  </xdr:twoCellAnchor>
  <xdr:twoCellAnchor>
    <xdr:from>
      <xdr:col>5</xdr:col>
      <xdr:colOff>271118</xdr:colOff>
      <xdr:row>1534</xdr:row>
      <xdr:rowOff>90170</xdr:rowOff>
    </xdr:from>
    <xdr:to>
      <xdr:col>5</xdr:col>
      <xdr:colOff>886433</xdr:colOff>
      <xdr:row>1534</xdr:row>
      <xdr:rowOff>401955</xdr:rowOff>
    </xdr:to>
    <xdr:pic>
      <xdr:nvPicPr>
        <xdr:cNvPr id="352" name="图片 439" descr="QQ截图20190208153347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40000">
          <a:off x="5147918" y="311767220"/>
          <a:ext cx="615315" cy="311785"/>
        </a:xfrm>
        <a:prstGeom prst="rect">
          <a:avLst/>
        </a:prstGeom>
      </xdr:spPr>
    </xdr:pic>
    <xdr:clientData/>
  </xdr:twoCellAnchor>
  <xdr:twoCellAnchor>
    <xdr:from>
      <xdr:col>5</xdr:col>
      <xdr:colOff>313055</xdr:colOff>
      <xdr:row>1535</xdr:row>
      <xdr:rowOff>89535</xdr:rowOff>
    </xdr:from>
    <xdr:to>
      <xdr:col>5</xdr:col>
      <xdr:colOff>897890</xdr:colOff>
      <xdr:row>1535</xdr:row>
      <xdr:rowOff>373380</xdr:rowOff>
    </xdr:to>
    <xdr:pic>
      <xdr:nvPicPr>
        <xdr:cNvPr id="353" name="图片 440" descr="QQ截图20190208153357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40000">
          <a:off x="5189855" y="312261885"/>
          <a:ext cx="584835" cy="283845"/>
        </a:xfrm>
        <a:prstGeom prst="rect">
          <a:avLst/>
        </a:prstGeom>
      </xdr:spPr>
    </xdr:pic>
    <xdr:clientData/>
  </xdr:twoCellAnchor>
  <xdr:twoCellAnchor>
    <xdr:from>
      <xdr:col>5</xdr:col>
      <xdr:colOff>387985</xdr:colOff>
      <xdr:row>1536</xdr:row>
      <xdr:rowOff>161925</xdr:rowOff>
    </xdr:from>
    <xdr:to>
      <xdr:col>5</xdr:col>
      <xdr:colOff>829945</xdr:colOff>
      <xdr:row>1536</xdr:row>
      <xdr:rowOff>368935</xdr:rowOff>
    </xdr:to>
    <xdr:pic>
      <xdr:nvPicPr>
        <xdr:cNvPr id="354" name="图片 457" descr="QQ截图20190208153630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4785" y="312791475"/>
          <a:ext cx="441960" cy="207010"/>
        </a:xfrm>
        <a:prstGeom prst="rect">
          <a:avLst/>
        </a:prstGeom>
      </xdr:spPr>
    </xdr:pic>
    <xdr:clientData/>
  </xdr:twoCellAnchor>
  <xdr:twoCellAnchor>
    <xdr:from>
      <xdr:col>5</xdr:col>
      <xdr:colOff>353060</xdr:colOff>
      <xdr:row>1549</xdr:row>
      <xdr:rowOff>201706</xdr:rowOff>
    </xdr:from>
    <xdr:to>
      <xdr:col>5</xdr:col>
      <xdr:colOff>927100</xdr:colOff>
      <xdr:row>1550</xdr:row>
      <xdr:rowOff>157480</xdr:rowOff>
    </xdr:to>
    <xdr:pic>
      <xdr:nvPicPr>
        <xdr:cNvPr id="355" name="图片 506" descr="QQ截图20190208155839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58442" y="327211765"/>
          <a:ext cx="574040" cy="291950"/>
        </a:xfrm>
        <a:prstGeom prst="rect">
          <a:avLst/>
        </a:prstGeom>
      </xdr:spPr>
    </xdr:pic>
    <xdr:clientData/>
  </xdr:twoCellAnchor>
  <xdr:twoCellAnchor>
    <xdr:from>
      <xdr:col>5</xdr:col>
      <xdr:colOff>376302</xdr:colOff>
      <xdr:row>1553</xdr:row>
      <xdr:rowOff>79037</xdr:rowOff>
    </xdr:from>
    <xdr:to>
      <xdr:col>5</xdr:col>
      <xdr:colOff>682873</xdr:colOff>
      <xdr:row>1553</xdr:row>
      <xdr:rowOff>362026</xdr:rowOff>
    </xdr:to>
    <xdr:pic>
      <xdr:nvPicPr>
        <xdr:cNvPr id="356" name="图片 507" descr="QQ截图20190208160155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0000">
          <a:off x="5253102" y="315851837"/>
          <a:ext cx="306571" cy="282989"/>
        </a:xfrm>
        <a:prstGeom prst="rect">
          <a:avLst/>
        </a:prstGeom>
      </xdr:spPr>
    </xdr:pic>
    <xdr:clientData/>
  </xdr:twoCellAnchor>
  <xdr:twoCellAnchor>
    <xdr:from>
      <xdr:col>5</xdr:col>
      <xdr:colOff>383896</xdr:colOff>
      <xdr:row>1554</xdr:row>
      <xdr:rowOff>44863</xdr:rowOff>
    </xdr:from>
    <xdr:to>
      <xdr:col>5</xdr:col>
      <xdr:colOff>721662</xdr:colOff>
      <xdr:row>1554</xdr:row>
      <xdr:rowOff>365391</xdr:rowOff>
    </xdr:to>
    <xdr:pic>
      <xdr:nvPicPr>
        <xdr:cNvPr id="357" name="图片 508" descr="QQ截图20190208160338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0696" y="316224063"/>
          <a:ext cx="337766" cy="320528"/>
        </a:xfrm>
        <a:prstGeom prst="rect">
          <a:avLst/>
        </a:prstGeom>
      </xdr:spPr>
    </xdr:pic>
    <xdr:clientData/>
  </xdr:twoCellAnchor>
  <xdr:twoCellAnchor>
    <xdr:from>
      <xdr:col>5</xdr:col>
      <xdr:colOff>367748</xdr:colOff>
      <xdr:row>1555</xdr:row>
      <xdr:rowOff>81971</xdr:rowOff>
    </xdr:from>
    <xdr:to>
      <xdr:col>5</xdr:col>
      <xdr:colOff>750856</xdr:colOff>
      <xdr:row>1555</xdr:row>
      <xdr:rowOff>331624</xdr:rowOff>
    </xdr:to>
    <xdr:pic>
      <xdr:nvPicPr>
        <xdr:cNvPr id="358" name="图片 509" descr="QQ截图20190208160301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4548" y="316667571"/>
          <a:ext cx="383108" cy="249653"/>
        </a:xfrm>
        <a:prstGeom prst="rect">
          <a:avLst/>
        </a:prstGeom>
      </xdr:spPr>
    </xdr:pic>
    <xdr:clientData/>
  </xdr:twoCellAnchor>
  <xdr:twoCellAnchor>
    <xdr:from>
      <xdr:col>5</xdr:col>
      <xdr:colOff>336159</xdr:colOff>
      <xdr:row>1556</xdr:row>
      <xdr:rowOff>66040</xdr:rowOff>
    </xdr:from>
    <xdr:to>
      <xdr:col>5</xdr:col>
      <xdr:colOff>658739</xdr:colOff>
      <xdr:row>1556</xdr:row>
      <xdr:rowOff>375285</xdr:rowOff>
    </xdr:to>
    <xdr:pic>
      <xdr:nvPicPr>
        <xdr:cNvPr id="359" name="图片 512" descr="QQ截图20190208160431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2959" y="317058040"/>
          <a:ext cx="322580" cy="309245"/>
        </a:xfrm>
        <a:prstGeom prst="rect">
          <a:avLst/>
        </a:prstGeom>
      </xdr:spPr>
    </xdr:pic>
    <xdr:clientData/>
  </xdr:twoCellAnchor>
  <xdr:twoCellAnchor>
    <xdr:from>
      <xdr:col>5</xdr:col>
      <xdr:colOff>388229</xdr:colOff>
      <xdr:row>1557</xdr:row>
      <xdr:rowOff>38050</xdr:rowOff>
    </xdr:from>
    <xdr:to>
      <xdr:col>5</xdr:col>
      <xdr:colOff>677789</xdr:colOff>
      <xdr:row>1557</xdr:row>
      <xdr:rowOff>362535</xdr:rowOff>
    </xdr:to>
    <xdr:pic>
      <xdr:nvPicPr>
        <xdr:cNvPr id="360" name="图片 513" descr="QQ截图20190208160214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460000">
          <a:off x="5265029" y="317436450"/>
          <a:ext cx="289560" cy="324485"/>
        </a:xfrm>
        <a:prstGeom prst="rect">
          <a:avLst/>
        </a:prstGeom>
      </xdr:spPr>
    </xdr:pic>
    <xdr:clientData/>
  </xdr:twoCellAnchor>
  <xdr:twoCellAnchor>
    <xdr:from>
      <xdr:col>5</xdr:col>
      <xdr:colOff>410139</xdr:colOff>
      <xdr:row>1558</xdr:row>
      <xdr:rowOff>67337</xdr:rowOff>
    </xdr:from>
    <xdr:to>
      <xdr:col>5</xdr:col>
      <xdr:colOff>728274</xdr:colOff>
      <xdr:row>1558</xdr:row>
      <xdr:rowOff>375947</xdr:rowOff>
    </xdr:to>
    <xdr:pic>
      <xdr:nvPicPr>
        <xdr:cNvPr id="361" name="图片 514" descr="QQ截图20190208160202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6939" y="317872137"/>
          <a:ext cx="318135" cy="308610"/>
        </a:xfrm>
        <a:prstGeom prst="rect">
          <a:avLst/>
        </a:prstGeom>
      </xdr:spPr>
    </xdr:pic>
    <xdr:clientData/>
  </xdr:twoCellAnchor>
  <xdr:twoCellAnchor>
    <xdr:from>
      <xdr:col>5</xdr:col>
      <xdr:colOff>438003</xdr:colOff>
      <xdr:row>1561</xdr:row>
      <xdr:rowOff>12700</xdr:rowOff>
    </xdr:from>
    <xdr:to>
      <xdr:col>5</xdr:col>
      <xdr:colOff>690098</xdr:colOff>
      <xdr:row>1561</xdr:row>
      <xdr:rowOff>390525</xdr:rowOff>
    </xdr:to>
    <xdr:pic>
      <xdr:nvPicPr>
        <xdr:cNvPr id="362" name="图片 515" descr="QQ截图20190208160248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4803" y="319036700"/>
          <a:ext cx="252095" cy="377825"/>
        </a:xfrm>
        <a:prstGeom prst="rect">
          <a:avLst/>
        </a:prstGeom>
      </xdr:spPr>
    </xdr:pic>
    <xdr:clientData/>
  </xdr:twoCellAnchor>
  <xdr:twoCellAnchor>
    <xdr:from>
      <xdr:col>5</xdr:col>
      <xdr:colOff>387838</xdr:colOff>
      <xdr:row>1560</xdr:row>
      <xdr:rowOff>23447</xdr:rowOff>
    </xdr:from>
    <xdr:to>
      <xdr:col>5</xdr:col>
      <xdr:colOff>771378</xdr:colOff>
      <xdr:row>1560</xdr:row>
      <xdr:rowOff>356822</xdr:rowOff>
    </xdr:to>
    <xdr:pic>
      <xdr:nvPicPr>
        <xdr:cNvPr id="363" name="图片 516" descr="QQ截图20190208160228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4638" y="318641047"/>
          <a:ext cx="383540" cy="333375"/>
        </a:xfrm>
        <a:prstGeom prst="rect">
          <a:avLst/>
        </a:prstGeom>
      </xdr:spPr>
    </xdr:pic>
    <xdr:clientData/>
  </xdr:twoCellAnchor>
  <xdr:twoCellAnchor>
    <xdr:from>
      <xdr:col>5</xdr:col>
      <xdr:colOff>408023</xdr:colOff>
      <xdr:row>110</xdr:row>
      <xdr:rowOff>0</xdr:rowOff>
    </xdr:from>
    <xdr:to>
      <xdr:col>5</xdr:col>
      <xdr:colOff>818330</xdr:colOff>
      <xdr:row>113</xdr:row>
      <xdr:rowOff>59668</xdr:rowOff>
    </xdr:to>
    <xdr:pic>
      <xdr:nvPicPr>
        <xdr:cNvPr id="364" name="Рисунок 363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43611" y="338654049"/>
          <a:ext cx="410307" cy="630090"/>
        </a:xfrm>
        <a:prstGeom prst="rect">
          <a:avLst/>
        </a:prstGeom>
      </xdr:spPr>
    </xdr:pic>
    <xdr:clientData/>
  </xdr:twoCellAnchor>
  <xdr:twoCellAnchor>
    <xdr:from>
      <xdr:col>5</xdr:col>
      <xdr:colOff>234461</xdr:colOff>
      <xdr:row>131</xdr:row>
      <xdr:rowOff>168519</xdr:rowOff>
    </xdr:from>
    <xdr:to>
      <xdr:col>5</xdr:col>
      <xdr:colOff>712543</xdr:colOff>
      <xdr:row>133</xdr:row>
      <xdr:rowOff>175851</xdr:rowOff>
    </xdr:to>
    <xdr:pic>
      <xdr:nvPicPr>
        <xdr:cNvPr id="365" name="Рисунок 364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11261" y="335740619"/>
          <a:ext cx="478082" cy="528032"/>
        </a:xfrm>
        <a:prstGeom prst="rect">
          <a:avLst/>
        </a:prstGeom>
      </xdr:spPr>
    </xdr:pic>
    <xdr:clientData/>
  </xdr:twoCellAnchor>
  <xdr:twoCellAnchor>
    <xdr:from>
      <xdr:col>5</xdr:col>
      <xdr:colOff>468924</xdr:colOff>
      <xdr:row>134</xdr:row>
      <xdr:rowOff>109905</xdr:rowOff>
    </xdr:from>
    <xdr:to>
      <xdr:col>5</xdr:col>
      <xdr:colOff>699708</xdr:colOff>
      <xdr:row>136</xdr:row>
      <xdr:rowOff>168527</xdr:rowOff>
    </xdr:to>
    <xdr:pic>
      <xdr:nvPicPr>
        <xdr:cNvPr id="366" name="Рисунок 365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5724" y="336444005"/>
          <a:ext cx="230784" cy="566622"/>
        </a:xfrm>
        <a:prstGeom prst="rect">
          <a:avLst/>
        </a:prstGeom>
      </xdr:spPr>
    </xdr:pic>
    <xdr:clientData/>
  </xdr:twoCellAnchor>
  <xdr:twoCellAnchor>
    <xdr:from>
      <xdr:col>5</xdr:col>
      <xdr:colOff>424961</xdr:colOff>
      <xdr:row>1603</xdr:row>
      <xdr:rowOff>36636</xdr:rowOff>
    </xdr:from>
    <xdr:to>
      <xdr:col>5</xdr:col>
      <xdr:colOff>735725</xdr:colOff>
      <xdr:row>1604</xdr:row>
      <xdr:rowOff>212482</xdr:rowOff>
    </xdr:to>
    <xdr:pic>
      <xdr:nvPicPr>
        <xdr:cNvPr id="367" name="Рисунок 366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1761" y="354157086"/>
          <a:ext cx="310764" cy="423496"/>
        </a:xfrm>
        <a:prstGeom prst="rect">
          <a:avLst/>
        </a:prstGeom>
      </xdr:spPr>
    </xdr:pic>
    <xdr:clientData/>
  </xdr:twoCellAnchor>
  <xdr:twoCellAnchor>
    <xdr:from>
      <xdr:col>5</xdr:col>
      <xdr:colOff>461596</xdr:colOff>
      <xdr:row>1605</xdr:row>
      <xdr:rowOff>73270</xdr:rowOff>
    </xdr:from>
    <xdr:to>
      <xdr:col>5</xdr:col>
      <xdr:colOff>705075</xdr:colOff>
      <xdr:row>1606</xdr:row>
      <xdr:rowOff>219812</xdr:rowOff>
    </xdr:to>
    <xdr:pic>
      <xdr:nvPicPr>
        <xdr:cNvPr id="368" name="Рисунок 367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8396" y="354689020"/>
          <a:ext cx="243479" cy="394192"/>
        </a:xfrm>
        <a:prstGeom prst="rect">
          <a:avLst/>
        </a:prstGeom>
      </xdr:spPr>
    </xdr:pic>
    <xdr:clientData/>
  </xdr:twoCellAnchor>
  <xdr:twoCellAnchor>
    <xdr:from>
      <xdr:col>5</xdr:col>
      <xdr:colOff>436384</xdr:colOff>
      <xdr:row>1609</xdr:row>
      <xdr:rowOff>85063</xdr:rowOff>
    </xdr:from>
    <xdr:to>
      <xdr:col>5</xdr:col>
      <xdr:colOff>765641</xdr:colOff>
      <xdr:row>1609</xdr:row>
      <xdr:rowOff>455893</xdr:rowOff>
    </xdr:to>
    <xdr:pic>
      <xdr:nvPicPr>
        <xdr:cNvPr id="369" name="Рисунок 368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00509">
          <a:off x="5313184" y="355196113"/>
          <a:ext cx="329257" cy="370830"/>
        </a:xfrm>
        <a:prstGeom prst="rect">
          <a:avLst/>
        </a:prstGeom>
      </xdr:spPr>
    </xdr:pic>
    <xdr:clientData/>
  </xdr:twoCellAnchor>
  <xdr:twoCellAnchor>
    <xdr:from>
      <xdr:col>5</xdr:col>
      <xdr:colOff>468924</xdr:colOff>
      <xdr:row>1610</xdr:row>
      <xdr:rowOff>109903</xdr:rowOff>
    </xdr:from>
    <xdr:to>
      <xdr:col>5</xdr:col>
      <xdr:colOff>862047</xdr:colOff>
      <xdr:row>1610</xdr:row>
      <xdr:rowOff>490903</xdr:rowOff>
    </xdr:to>
    <xdr:pic>
      <xdr:nvPicPr>
        <xdr:cNvPr id="370" name="Рисунок 369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5724" y="355779753"/>
          <a:ext cx="393123" cy="381000"/>
        </a:xfrm>
        <a:prstGeom prst="rect">
          <a:avLst/>
        </a:prstGeom>
      </xdr:spPr>
    </xdr:pic>
    <xdr:clientData/>
  </xdr:twoCellAnchor>
  <xdr:twoCellAnchor>
    <xdr:from>
      <xdr:col>5</xdr:col>
      <xdr:colOff>498230</xdr:colOff>
      <xdr:row>1612</xdr:row>
      <xdr:rowOff>0</xdr:rowOff>
    </xdr:from>
    <xdr:to>
      <xdr:col>5</xdr:col>
      <xdr:colOff>762000</xdr:colOff>
      <xdr:row>1613</xdr:row>
      <xdr:rowOff>79781</xdr:rowOff>
    </xdr:to>
    <xdr:pic>
      <xdr:nvPicPr>
        <xdr:cNvPr id="371" name="Рисунок 370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75030" y="356584250"/>
          <a:ext cx="263770" cy="384581"/>
        </a:xfrm>
        <a:prstGeom prst="rect">
          <a:avLst/>
        </a:prstGeom>
      </xdr:spPr>
    </xdr:pic>
    <xdr:clientData/>
  </xdr:twoCellAnchor>
  <xdr:twoCellAnchor>
    <xdr:from>
      <xdr:col>5</xdr:col>
      <xdr:colOff>234462</xdr:colOff>
      <xdr:row>245</xdr:row>
      <xdr:rowOff>161192</xdr:rowOff>
    </xdr:from>
    <xdr:to>
      <xdr:col>5</xdr:col>
      <xdr:colOff>880619</xdr:colOff>
      <xdr:row>248</xdr:row>
      <xdr:rowOff>109903</xdr:rowOff>
    </xdr:to>
    <xdr:pic>
      <xdr:nvPicPr>
        <xdr:cNvPr id="372" name="Рисунок 371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11262" y="361806392"/>
          <a:ext cx="646157" cy="520211"/>
        </a:xfrm>
        <a:prstGeom prst="rect">
          <a:avLst/>
        </a:prstGeom>
      </xdr:spPr>
    </xdr:pic>
    <xdr:clientData/>
  </xdr:twoCellAnchor>
  <xdr:twoCellAnchor>
    <xdr:from>
      <xdr:col>5</xdr:col>
      <xdr:colOff>388328</xdr:colOff>
      <xdr:row>259</xdr:row>
      <xdr:rowOff>146538</xdr:rowOff>
    </xdr:from>
    <xdr:to>
      <xdr:col>5</xdr:col>
      <xdr:colOff>717606</xdr:colOff>
      <xdr:row>261</xdr:row>
      <xdr:rowOff>51288</xdr:rowOff>
    </xdr:to>
    <xdr:pic>
      <xdr:nvPicPr>
        <xdr:cNvPr id="373" name="Рисунок 372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5128" y="364503188"/>
          <a:ext cx="329278" cy="361950"/>
        </a:xfrm>
        <a:prstGeom prst="rect">
          <a:avLst/>
        </a:prstGeom>
      </xdr:spPr>
    </xdr:pic>
    <xdr:clientData/>
  </xdr:twoCellAnchor>
  <xdr:twoCellAnchor>
    <xdr:from>
      <xdr:col>5</xdr:col>
      <xdr:colOff>351692</xdr:colOff>
      <xdr:row>280</xdr:row>
      <xdr:rowOff>43961</xdr:rowOff>
    </xdr:from>
    <xdr:to>
      <xdr:col>5</xdr:col>
      <xdr:colOff>709874</xdr:colOff>
      <xdr:row>281</xdr:row>
      <xdr:rowOff>228798</xdr:rowOff>
    </xdr:to>
    <xdr:pic>
      <xdr:nvPicPr>
        <xdr:cNvPr id="374" name="Рисунок 373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8492" y="369652061"/>
          <a:ext cx="358182" cy="438837"/>
        </a:xfrm>
        <a:prstGeom prst="rect">
          <a:avLst/>
        </a:prstGeom>
      </xdr:spPr>
    </xdr:pic>
    <xdr:clientData/>
  </xdr:twoCellAnchor>
  <xdr:twoCellAnchor>
    <xdr:from>
      <xdr:col>5</xdr:col>
      <xdr:colOff>381002</xdr:colOff>
      <xdr:row>1615</xdr:row>
      <xdr:rowOff>117233</xdr:rowOff>
    </xdr:from>
    <xdr:to>
      <xdr:col>5</xdr:col>
      <xdr:colOff>745185</xdr:colOff>
      <xdr:row>1616</xdr:row>
      <xdr:rowOff>234466</xdr:rowOff>
    </xdr:to>
    <xdr:pic>
      <xdr:nvPicPr>
        <xdr:cNvPr id="375" name="Рисунок 374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7802" y="374297333"/>
          <a:ext cx="364183" cy="441083"/>
        </a:xfrm>
        <a:prstGeom prst="rect">
          <a:avLst/>
        </a:prstGeom>
      </xdr:spPr>
    </xdr:pic>
    <xdr:clientData/>
  </xdr:twoCellAnchor>
  <xdr:twoCellAnchor>
    <xdr:from>
      <xdr:col>5</xdr:col>
      <xdr:colOff>329711</xdr:colOff>
      <xdr:row>1626</xdr:row>
      <xdr:rowOff>80597</xdr:rowOff>
    </xdr:from>
    <xdr:to>
      <xdr:col>5</xdr:col>
      <xdr:colOff>776654</xdr:colOff>
      <xdr:row>1626</xdr:row>
      <xdr:rowOff>220560</xdr:rowOff>
    </xdr:to>
    <xdr:pic>
      <xdr:nvPicPr>
        <xdr:cNvPr id="376" name="Рисунок 375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6511" y="375194147"/>
          <a:ext cx="446943" cy="139963"/>
        </a:xfrm>
        <a:prstGeom prst="rect">
          <a:avLst/>
        </a:prstGeom>
      </xdr:spPr>
    </xdr:pic>
    <xdr:clientData/>
  </xdr:twoCellAnchor>
  <xdr:twoCellAnchor>
    <xdr:from>
      <xdr:col>5</xdr:col>
      <xdr:colOff>263769</xdr:colOff>
      <xdr:row>1627</xdr:row>
      <xdr:rowOff>151667</xdr:rowOff>
    </xdr:from>
    <xdr:to>
      <xdr:col>5</xdr:col>
      <xdr:colOff>846873</xdr:colOff>
      <xdr:row>1628</xdr:row>
      <xdr:rowOff>117231</xdr:rowOff>
    </xdr:to>
    <xdr:pic>
      <xdr:nvPicPr>
        <xdr:cNvPr id="377" name="Рисунок 376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40569" y="375589067"/>
          <a:ext cx="583104" cy="162414"/>
        </a:xfrm>
        <a:prstGeom prst="rect">
          <a:avLst/>
        </a:prstGeom>
      </xdr:spPr>
    </xdr:pic>
    <xdr:clientData/>
  </xdr:twoCellAnchor>
  <xdr:twoCellAnchor>
    <xdr:from>
      <xdr:col>5</xdr:col>
      <xdr:colOff>312853</xdr:colOff>
      <xdr:row>1645</xdr:row>
      <xdr:rowOff>51289</xdr:rowOff>
    </xdr:from>
    <xdr:to>
      <xdr:col>5</xdr:col>
      <xdr:colOff>890651</xdr:colOff>
      <xdr:row>1645</xdr:row>
      <xdr:rowOff>337039</xdr:rowOff>
    </xdr:to>
    <xdr:pic>
      <xdr:nvPicPr>
        <xdr:cNvPr id="379" name="图片 20" descr="“олд”为智能对象-1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1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7518235" y="397030877"/>
          <a:ext cx="577798" cy="285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376018</xdr:colOff>
      <xdr:row>911</xdr:row>
      <xdr:rowOff>125144</xdr:rowOff>
    </xdr:from>
    <xdr:to>
      <xdr:col>5</xdr:col>
      <xdr:colOff>790756</xdr:colOff>
      <xdr:row>912</xdr:row>
      <xdr:rowOff>102576</xdr:rowOff>
    </xdr:to>
    <xdr:pic>
      <xdr:nvPicPr>
        <xdr:cNvPr id="380" name="Picture 4" descr="KLD-8243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2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 rot="21133144">
          <a:off x="5252818" y="80560594"/>
          <a:ext cx="414738" cy="20603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346123</xdr:colOff>
      <xdr:row>916</xdr:row>
      <xdr:rowOff>8206</xdr:rowOff>
    </xdr:from>
    <xdr:to>
      <xdr:col>5</xdr:col>
      <xdr:colOff>783981</xdr:colOff>
      <xdr:row>916</xdr:row>
      <xdr:rowOff>202329</xdr:rowOff>
    </xdr:to>
    <xdr:pic>
      <xdr:nvPicPr>
        <xdr:cNvPr id="381" name="Picture 35" descr="KLD-8237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3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22923" y="81631106"/>
          <a:ext cx="437858" cy="1941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420908</xdr:colOff>
      <xdr:row>921</xdr:row>
      <xdr:rowOff>109659</xdr:rowOff>
    </xdr:from>
    <xdr:to>
      <xdr:col>5</xdr:col>
      <xdr:colOff>747346</xdr:colOff>
      <xdr:row>922</xdr:row>
      <xdr:rowOff>125216</xdr:rowOff>
    </xdr:to>
    <xdr:pic>
      <xdr:nvPicPr>
        <xdr:cNvPr id="382" name="Picture 37" descr="KLD-8239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4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97708" y="82951759"/>
          <a:ext cx="326438" cy="21875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431311</xdr:colOff>
      <xdr:row>926</xdr:row>
      <xdr:rowOff>61108</xdr:rowOff>
    </xdr:from>
    <xdr:to>
      <xdr:col>5</xdr:col>
      <xdr:colOff>740019</xdr:colOff>
      <xdr:row>927</xdr:row>
      <xdr:rowOff>52489</xdr:rowOff>
    </xdr:to>
    <xdr:pic>
      <xdr:nvPicPr>
        <xdr:cNvPr id="383" name="Picture 38" descr="KLD-8240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5" cstate="screen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08111" y="83957308"/>
          <a:ext cx="308708" cy="21998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428625</xdr:colOff>
      <xdr:row>870</xdr:row>
      <xdr:rowOff>134620</xdr:rowOff>
    </xdr:from>
    <xdr:to>
      <xdr:col>5</xdr:col>
      <xdr:colOff>787645</xdr:colOff>
      <xdr:row>871</xdr:row>
      <xdr:rowOff>116967</xdr:rowOff>
    </xdr:to>
    <xdr:pic>
      <xdr:nvPicPr>
        <xdr:cNvPr id="385" name="Рисунок 279" descr="rId122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05425" y="68124070"/>
          <a:ext cx="359020" cy="29984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487681</xdr:colOff>
      <xdr:row>935</xdr:row>
      <xdr:rowOff>87925</xdr:rowOff>
    </xdr:from>
    <xdr:to>
      <xdr:col>5</xdr:col>
      <xdr:colOff>798091</xdr:colOff>
      <xdr:row>935</xdr:row>
      <xdr:rowOff>351693</xdr:rowOff>
    </xdr:to>
    <xdr:pic>
      <xdr:nvPicPr>
        <xdr:cNvPr id="386" name="图片 14" descr="QQ截图20170303125849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5387802" y="86818304"/>
          <a:ext cx="263768" cy="3104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485140</xdr:colOff>
      <xdr:row>930</xdr:row>
      <xdr:rowOff>124460</xdr:rowOff>
    </xdr:from>
    <xdr:to>
      <xdr:col>5</xdr:col>
      <xdr:colOff>787400</xdr:colOff>
      <xdr:row>930</xdr:row>
      <xdr:rowOff>322580</xdr:rowOff>
    </xdr:to>
    <xdr:pic>
      <xdr:nvPicPr>
        <xdr:cNvPr id="387" name="图片 28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1940" y="85150960"/>
          <a:ext cx="302260" cy="1981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379730</xdr:colOff>
      <xdr:row>826</xdr:row>
      <xdr:rowOff>57150</xdr:rowOff>
    </xdr:from>
    <xdr:to>
      <xdr:col>5</xdr:col>
      <xdr:colOff>762000</xdr:colOff>
      <xdr:row>826</xdr:row>
      <xdr:rowOff>496570</xdr:rowOff>
    </xdr:to>
    <xdr:pic>
      <xdr:nvPicPr>
        <xdr:cNvPr id="388" name="Рисунок 387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6530" y="51473100"/>
          <a:ext cx="382270" cy="439420"/>
        </a:xfrm>
        <a:prstGeom prst="rect">
          <a:avLst/>
        </a:prstGeom>
      </xdr:spPr>
    </xdr:pic>
    <xdr:clientData/>
  </xdr:twoCellAnchor>
  <xdr:twoCellAnchor>
    <xdr:from>
      <xdr:col>5</xdr:col>
      <xdr:colOff>373673</xdr:colOff>
      <xdr:row>827</xdr:row>
      <xdr:rowOff>36636</xdr:rowOff>
    </xdr:from>
    <xdr:to>
      <xdr:col>5</xdr:col>
      <xdr:colOff>762000</xdr:colOff>
      <xdr:row>827</xdr:row>
      <xdr:rowOff>501623</xdr:rowOff>
    </xdr:to>
    <xdr:pic>
      <xdr:nvPicPr>
        <xdr:cNvPr id="389" name="Рисунок 388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0473" y="52024086"/>
          <a:ext cx="388327" cy="464987"/>
        </a:xfrm>
        <a:prstGeom prst="rect">
          <a:avLst/>
        </a:prstGeom>
      </xdr:spPr>
    </xdr:pic>
    <xdr:clientData/>
  </xdr:twoCellAnchor>
  <xdr:twoCellAnchor>
    <xdr:from>
      <xdr:col>5</xdr:col>
      <xdr:colOff>476885</xdr:colOff>
      <xdr:row>878</xdr:row>
      <xdr:rowOff>46990</xdr:rowOff>
    </xdr:from>
    <xdr:to>
      <xdr:col>5</xdr:col>
      <xdr:colOff>688260</xdr:colOff>
      <xdr:row>879</xdr:row>
      <xdr:rowOff>142193</xdr:rowOff>
    </xdr:to>
    <xdr:pic>
      <xdr:nvPicPr>
        <xdr:cNvPr id="390" name="Рисунок 389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3685" y="70309740"/>
          <a:ext cx="211375" cy="323803"/>
        </a:xfrm>
        <a:prstGeom prst="rect">
          <a:avLst/>
        </a:prstGeom>
      </xdr:spPr>
    </xdr:pic>
    <xdr:clientData/>
  </xdr:twoCellAnchor>
  <xdr:twoCellAnchor>
    <xdr:from>
      <xdr:col>5</xdr:col>
      <xdr:colOff>467360</xdr:colOff>
      <xdr:row>876</xdr:row>
      <xdr:rowOff>64770</xdr:rowOff>
    </xdr:from>
    <xdr:to>
      <xdr:col>5</xdr:col>
      <xdr:colOff>672515</xdr:colOff>
      <xdr:row>877</xdr:row>
      <xdr:rowOff>156200</xdr:rowOff>
    </xdr:to>
    <xdr:pic>
      <xdr:nvPicPr>
        <xdr:cNvPr id="391" name="Рисунок 390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4160" y="69883020"/>
          <a:ext cx="205155" cy="332730"/>
        </a:xfrm>
        <a:prstGeom prst="rect">
          <a:avLst/>
        </a:prstGeom>
      </xdr:spPr>
    </xdr:pic>
    <xdr:clientData/>
  </xdr:twoCellAnchor>
  <xdr:twoCellAnchor>
    <xdr:from>
      <xdr:col>5</xdr:col>
      <xdr:colOff>450215</xdr:colOff>
      <xdr:row>880</xdr:row>
      <xdr:rowOff>33655</xdr:rowOff>
    </xdr:from>
    <xdr:to>
      <xdr:col>5</xdr:col>
      <xdr:colOff>684818</xdr:colOff>
      <xdr:row>880</xdr:row>
      <xdr:rowOff>304751</xdr:rowOff>
    </xdr:to>
    <xdr:pic>
      <xdr:nvPicPr>
        <xdr:cNvPr id="392" name="Рисунок 391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7015" y="70715505"/>
          <a:ext cx="234603" cy="271096"/>
        </a:xfrm>
        <a:prstGeom prst="rect">
          <a:avLst/>
        </a:prstGeom>
      </xdr:spPr>
    </xdr:pic>
    <xdr:clientData/>
  </xdr:twoCellAnchor>
  <xdr:twoCellAnchor>
    <xdr:from>
      <xdr:col>5</xdr:col>
      <xdr:colOff>429260</xdr:colOff>
      <xdr:row>885</xdr:row>
      <xdr:rowOff>36195</xdr:rowOff>
    </xdr:from>
    <xdr:to>
      <xdr:col>5</xdr:col>
      <xdr:colOff>693028</xdr:colOff>
      <xdr:row>885</xdr:row>
      <xdr:rowOff>463247</xdr:rowOff>
    </xdr:to>
    <xdr:pic>
      <xdr:nvPicPr>
        <xdr:cNvPr id="393" name="Рисунок 392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6060" y="72229345"/>
          <a:ext cx="263768" cy="427052"/>
        </a:xfrm>
        <a:prstGeom prst="rect">
          <a:avLst/>
        </a:prstGeom>
      </xdr:spPr>
    </xdr:pic>
    <xdr:clientData/>
  </xdr:twoCellAnchor>
  <xdr:twoCellAnchor>
    <xdr:from>
      <xdr:col>5</xdr:col>
      <xdr:colOff>423545</xdr:colOff>
      <xdr:row>886</xdr:row>
      <xdr:rowOff>72390</xdr:rowOff>
    </xdr:from>
    <xdr:to>
      <xdr:col>5</xdr:col>
      <xdr:colOff>697167</xdr:colOff>
      <xdr:row>886</xdr:row>
      <xdr:rowOff>431410</xdr:rowOff>
    </xdr:to>
    <xdr:pic>
      <xdr:nvPicPr>
        <xdr:cNvPr id="394" name="Рисунок 393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0345" y="72748140"/>
          <a:ext cx="273622" cy="359020"/>
        </a:xfrm>
        <a:prstGeom prst="rect">
          <a:avLst/>
        </a:prstGeom>
      </xdr:spPr>
    </xdr:pic>
    <xdr:clientData/>
  </xdr:twoCellAnchor>
  <xdr:twoCellAnchor>
    <xdr:from>
      <xdr:col>5</xdr:col>
      <xdr:colOff>454274</xdr:colOff>
      <xdr:row>887</xdr:row>
      <xdr:rowOff>58617</xdr:rowOff>
    </xdr:from>
    <xdr:to>
      <xdr:col>5</xdr:col>
      <xdr:colOff>744702</xdr:colOff>
      <xdr:row>887</xdr:row>
      <xdr:rowOff>432289</xdr:rowOff>
    </xdr:to>
    <xdr:pic>
      <xdr:nvPicPr>
        <xdr:cNvPr id="395" name="Рисунок 394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1074" y="73216967"/>
          <a:ext cx="290428" cy="373672"/>
        </a:xfrm>
        <a:prstGeom prst="rect">
          <a:avLst/>
        </a:prstGeom>
      </xdr:spPr>
    </xdr:pic>
    <xdr:clientData/>
  </xdr:twoCellAnchor>
  <xdr:twoCellAnchor>
    <xdr:from>
      <xdr:col>5</xdr:col>
      <xdr:colOff>439615</xdr:colOff>
      <xdr:row>888</xdr:row>
      <xdr:rowOff>65945</xdr:rowOff>
    </xdr:from>
    <xdr:to>
      <xdr:col>5</xdr:col>
      <xdr:colOff>705190</xdr:colOff>
      <xdr:row>888</xdr:row>
      <xdr:rowOff>424962</xdr:rowOff>
    </xdr:to>
    <xdr:pic>
      <xdr:nvPicPr>
        <xdr:cNvPr id="396" name="Рисунок 395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6415" y="73706895"/>
          <a:ext cx="265575" cy="359017"/>
        </a:xfrm>
        <a:prstGeom prst="rect">
          <a:avLst/>
        </a:prstGeom>
      </xdr:spPr>
    </xdr:pic>
    <xdr:clientData/>
  </xdr:twoCellAnchor>
  <xdr:twoCellAnchor>
    <xdr:from>
      <xdr:col>5</xdr:col>
      <xdr:colOff>454269</xdr:colOff>
      <xdr:row>889</xdr:row>
      <xdr:rowOff>73270</xdr:rowOff>
    </xdr:from>
    <xdr:to>
      <xdr:col>5</xdr:col>
      <xdr:colOff>720538</xdr:colOff>
      <xdr:row>890</xdr:row>
      <xdr:rowOff>205155</xdr:rowOff>
    </xdr:to>
    <xdr:pic>
      <xdr:nvPicPr>
        <xdr:cNvPr id="397" name="Рисунок 396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1069" y="74196820"/>
          <a:ext cx="266269" cy="398585"/>
        </a:xfrm>
        <a:prstGeom prst="rect">
          <a:avLst/>
        </a:prstGeom>
      </xdr:spPr>
    </xdr:pic>
    <xdr:clientData/>
  </xdr:twoCellAnchor>
  <xdr:twoCellAnchor>
    <xdr:from>
      <xdr:col>5</xdr:col>
      <xdr:colOff>471805</xdr:colOff>
      <xdr:row>891</xdr:row>
      <xdr:rowOff>49530</xdr:rowOff>
    </xdr:from>
    <xdr:to>
      <xdr:col>5</xdr:col>
      <xdr:colOff>733425</xdr:colOff>
      <xdr:row>892</xdr:row>
      <xdr:rowOff>170180</xdr:rowOff>
    </xdr:to>
    <xdr:pic>
      <xdr:nvPicPr>
        <xdr:cNvPr id="398" name="Рисунок 397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8605" y="74706480"/>
          <a:ext cx="261620" cy="393700"/>
        </a:xfrm>
        <a:prstGeom prst="rect">
          <a:avLst/>
        </a:prstGeom>
      </xdr:spPr>
    </xdr:pic>
    <xdr:clientData/>
  </xdr:twoCellAnchor>
  <xdr:twoCellAnchor>
    <xdr:from>
      <xdr:col>5</xdr:col>
      <xdr:colOff>461599</xdr:colOff>
      <xdr:row>893</xdr:row>
      <xdr:rowOff>80596</xdr:rowOff>
    </xdr:from>
    <xdr:to>
      <xdr:col>5</xdr:col>
      <xdr:colOff>732695</xdr:colOff>
      <xdr:row>894</xdr:row>
      <xdr:rowOff>216552</xdr:rowOff>
    </xdr:to>
    <xdr:pic>
      <xdr:nvPicPr>
        <xdr:cNvPr id="399" name="Рисунок 398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8399" y="75283646"/>
          <a:ext cx="271096" cy="421706"/>
        </a:xfrm>
        <a:prstGeom prst="rect">
          <a:avLst/>
        </a:prstGeom>
      </xdr:spPr>
    </xdr:pic>
    <xdr:clientData/>
  </xdr:twoCellAnchor>
  <xdr:twoCellAnchor>
    <xdr:from>
      <xdr:col>5</xdr:col>
      <xdr:colOff>439616</xdr:colOff>
      <xdr:row>896</xdr:row>
      <xdr:rowOff>58615</xdr:rowOff>
    </xdr:from>
    <xdr:to>
      <xdr:col>5</xdr:col>
      <xdr:colOff>703385</xdr:colOff>
      <xdr:row>896</xdr:row>
      <xdr:rowOff>476250</xdr:rowOff>
    </xdr:to>
    <xdr:pic>
      <xdr:nvPicPr>
        <xdr:cNvPr id="400" name="Рисунок 399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6416" y="76385615"/>
          <a:ext cx="263769" cy="417635"/>
        </a:xfrm>
        <a:prstGeom prst="rect">
          <a:avLst/>
        </a:prstGeom>
      </xdr:spPr>
    </xdr:pic>
    <xdr:clientData/>
  </xdr:twoCellAnchor>
  <xdr:twoCellAnchor>
    <xdr:from>
      <xdr:col>5</xdr:col>
      <xdr:colOff>462280</xdr:colOff>
      <xdr:row>895</xdr:row>
      <xdr:rowOff>62865</xdr:rowOff>
    </xdr:from>
    <xdr:to>
      <xdr:col>5</xdr:col>
      <xdr:colOff>739140</xdr:colOff>
      <xdr:row>895</xdr:row>
      <xdr:rowOff>463550</xdr:rowOff>
    </xdr:to>
    <xdr:pic>
      <xdr:nvPicPr>
        <xdr:cNvPr id="401" name="Рисунок 400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9080" y="75837415"/>
          <a:ext cx="276860" cy="400685"/>
        </a:xfrm>
        <a:prstGeom prst="rect">
          <a:avLst/>
        </a:prstGeom>
      </xdr:spPr>
    </xdr:pic>
    <xdr:clientData/>
  </xdr:twoCellAnchor>
  <xdr:twoCellAnchor>
    <xdr:from>
      <xdr:col>5</xdr:col>
      <xdr:colOff>461598</xdr:colOff>
      <xdr:row>897</xdr:row>
      <xdr:rowOff>87923</xdr:rowOff>
    </xdr:from>
    <xdr:to>
      <xdr:col>5</xdr:col>
      <xdr:colOff>732694</xdr:colOff>
      <xdr:row>898</xdr:row>
      <xdr:rowOff>207172</xdr:rowOff>
    </xdr:to>
    <xdr:pic>
      <xdr:nvPicPr>
        <xdr:cNvPr id="402" name="Рисунок 401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8398" y="76954673"/>
          <a:ext cx="271096" cy="411349"/>
        </a:xfrm>
        <a:prstGeom prst="rect">
          <a:avLst/>
        </a:prstGeom>
      </xdr:spPr>
    </xdr:pic>
    <xdr:clientData/>
  </xdr:twoCellAnchor>
  <xdr:twoCellAnchor>
    <xdr:from>
      <xdr:col>5</xdr:col>
      <xdr:colOff>424964</xdr:colOff>
      <xdr:row>899</xdr:row>
      <xdr:rowOff>139211</xdr:rowOff>
    </xdr:from>
    <xdr:to>
      <xdr:col>5</xdr:col>
      <xdr:colOff>791310</xdr:colOff>
      <xdr:row>900</xdr:row>
      <xdr:rowOff>214070</xdr:rowOff>
    </xdr:to>
    <xdr:pic>
      <xdr:nvPicPr>
        <xdr:cNvPr id="403" name="Рисунок 402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1764" y="77590161"/>
          <a:ext cx="366346" cy="316159"/>
        </a:xfrm>
        <a:prstGeom prst="rect">
          <a:avLst/>
        </a:prstGeom>
      </xdr:spPr>
    </xdr:pic>
    <xdr:clientData/>
  </xdr:twoCellAnchor>
  <xdr:twoCellAnchor>
    <xdr:from>
      <xdr:col>5</xdr:col>
      <xdr:colOff>393572</xdr:colOff>
      <xdr:row>905</xdr:row>
      <xdr:rowOff>127374</xdr:rowOff>
    </xdr:from>
    <xdr:to>
      <xdr:col>5</xdr:col>
      <xdr:colOff>808790</xdr:colOff>
      <xdr:row>906</xdr:row>
      <xdr:rowOff>175847</xdr:rowOff>
    </xdr:to>
    <xdr:pic>
      <xdr:nvPicPr>
        <xdr:cNvPr id="404" name="Рисунок 403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320394" y="78976102"/>
          <a:ext cx="315173" cy="415218"/>
        </a:xfrm>
        <a:prstGeom prst="rect">
          <a:avLst/>
        </a:prstGeom>
      </xdr:spPr>
    </xdr:pic>
    <xdr:clientData/>
  </xdr:twoCellAnchor>
  <xdr:twoCellAnchor>
    <xdr:from>
      <xdr:col>5</xdr:col>
      <xdr:colOff>439615</xdr:colOff>
      <xdr:row>902</xdr:row>
      <xdr:rowOff>117231</xdr:rowOff>
    </xdr:from>
    <xdr:to>
      <xdr:col>5</xdr:col>
      <xdr:colOff>762000</xdr:colOff>
      <xdr:row>904</xdr:row>
      <xdr:rowOff>3155</xdr:rowOff>
    </xdr:to>
    <xdr:pic>
      <xdr:nvPicPr>
        <xdr:cNvPr id="405" name="Рисунок 404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6415" y="78292081"/>
          <a:ext cx="322385" cy="368524"/>
        </a:xfrm>
        <a:prstGeom prst="rect">
          <a:avLst/>
        </a:prstGeom>
      </xdr:spPr>
    </xdr:pic>
    <xdr:clientData/>
  </xdr:twoCellAnchor>
  <xdr:twoCellAnchor>
    <xdr:from>
      <xdr:col>5</xdr:col>
      <xdr:colOff>428992</xdr:colOff>
      <xdr:row>907</xdr:row>
      <xdr:rowOff>120537</xdr:rowOff>
    </xdr:from>
    <xdr:to>
      <xdr:col>5</xdr:col>
      <xdr:colOff>805926</xdr:colOff>
      <xdr:row>908</xdr:row>
      <xdr:rowOff>219820</xdr:rowOff>
    </xdr:to>
    <xdr:pic>
      <xdr:nvPicPr>
        <xdr:cNvPr id="406" name="Рисунок 405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317617" y="79540862"/>
          <a:ext cx="353283" cy="376934"/>
        </a:xfrm>
        <a:prstGeom prst="rect">
          <a:avLst/>
        </a:prstGeom>
      </xdr:spPr>
    </xdr:pic>
    <xdr:clientData/>
  </xdr:twoCellAnchor>
  <xdr:twoCellAnchor>
    <xdr:from>
      <xdr:col>5</xdr:col>
      <xdr:colOff>424962</xdr:colOff>
      <xdr:row>929</xdr:row>
      <xdr:rowOff>43961</xdr:rowOff>
    </xdr:from>
    <xdr:to>
      <xdr:col>5</xdr:col>
      <xdr:colOff>826127</xdr:colOff>
      <xdr:row>929</xdr:row>
      <xdr:rowOff>402980</xdr:rowOff>
    </xdr:to>
    <xdr:pic>
      <xdr:nvPicPr>
        <xdr:cNvPr id="407" name="Рисунок 406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1762" y="84625961"/>
          <a:ext cx="401165" cy="359019"/>
        </a:xfrm>
        <a:prstGeom prst="rect">
          <a:avLst/>
        </a:prstGeom>
      </xdr:spPr>
    </xdr:pic>
    <xdr:clientData/>
  </xdr:twoCellAnchor>
  <xdr:twoCellAnchor>
    <xdr:from>
      <xdr:col>5</xdr:col>
      <xdr:colOff>373673</xdr:colOff>
      <xdr:row>1944</xdr:row>
      <xdr:rowOff>14653</xdr:rowOff>
    </xdr:from>
    <xdr:to>
      <xdr:col>5</xdr:col>
      <xdr:colOff>786318</xdr:colOff>
      <xdr:row>1945</xdr:row>
      <xdr:rowOff>80598</xdr:rowOff>
    </xdr:to>
    <xdr:pic>
      <xdr:nvPicPr>
        <xdr:cNvPr id="408" name="Рисунок 407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0473" y="433681553"/>
          <a:ext cx="412645" cy="345345"/>
        </a:xfrm>
        <a:prstGeom prst="rect">
          <a:avLst/>
        </a:prstGeom>
      </xdr:spPr>
    </xdr:pic>
    <xdr:clientData/>
  </xdr:twoCellAnchor>
  <xdr:twoCellAnchor>
    <xdr:from>
      <xdr:col>5</xdr:col>
      <xdr:colOff>446942</xdr:colOff>
      <xdr:row>1948</xdr:row>
      <xdr:rowOff>43961</xdr:rowOff>
    </xdr:from>
    <xdr:to>
      <xdr:col>5</xdr:col>
      <xdr:colOff>731825</xdr:colOff>
      <xdr:row>1948</xdr:row>
      <xdr:rowOff>271097</xdr:rowOff>
    </xdr:to>
    <xdr:pic>
      <xdr:nvPicPr>
        <xdr:cNvPr id="409" name="Рисунок 408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3742" y="434701461"/>
          <a:ext cx="284883" cy="227136"/>
        </a:xfrm>
        <a:prstGeom prst="rect">
          <a:avLst/>
        </a:prstGeom>
      </xdr:spPr>
    </xdr:pic>
    <xdr:clientData/>
  </xdr:twoCellAnchor>
  <xdr:twoCellAnchor>
    <xdr:from>
      <xdr:col>5</xdr:col>
      <xdr:colOff>432290</xdr:colOff>
      <xdr:row>1951</xdr:row>
      <xdr:rowOff>80596</xdr:rowOff>
    </xdr:from>
    <xdr:to>
      <xdr:col>5</xdr:col>
      <xdr:colOff>794480</xdr:colOff>
      <xdr:row>1951</xdr:row>
      <xdr:rowOff>329712</xdr:rowOff>
    </xdr:to>
    <xdr:pic>
      <xdr:nvPicPr>
        <xdr:cNvPr id="410" name="Рисунок 409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443661">
          <a:off x="5309090" y="435430246"/>
          <a:ext cx="362190" cy="249116"/>
        </a:xfrm>
        <a:prstGeom prst="rect">
          <a:avLst/>
        </a:prstGeom>
      </xdr:spPr>
    </xdr:pic>
    <xdr:clientData/>
  </xdr:twoCellAnchor>
  <xdr:twoCellAnchor>
    <xdr:from>
      <xdr:col>5</xdr:col>
      <xdr:colOff>439615</xdr:colOff>
      <xdr:row>1952</xdr:row>
      <xdr:rowOff>80596</xdr:rowOff>
    </xdr:from>
    <xdr:to>
      <xdr:col>5</xdr:col>
      <xdr:colOff>772183</xdr:colOff>
      <xdr:row>1952</xdr:row>
      <xdr:rowOff>315056</xdr:rowOff>
    </xdr:to>
    <xdr:pic>
      <xdr:nvPicPr>
        <xdr:cNvPr id="411" name="Рисунок 410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811280">
          <a:off x="5316415" y="435817596"/>
          <a:ext cx="332568" cy="234460"/>
        </a:xfrm>
        <a:prstGeom prst="rect">
          <a:avLst/>
        </a:prstGeom>
      </xdr:spPr>
    </xdr:pic>
    <xdr:clientData/>
  </xdr:twoCellAnchor>
  <xdr:twoCellAnchor>
    <xdr:from>
      <xdr:col>5</xdr:col>
      <xdr:colOff>461597</xdr:colOff>
      <xdr:row>1953</xdr:row>
      <xdr:rowOff>58615</xdr:rowOff>
    </xdr:from>
    <xdr:to>
      <xdr:col>5</xdr:col>
      <xdr:colOff>769328</xdr:colOff>
      <xdr:row>1953</xdr:row>
      <xdr:rowOff>381258</xdr:rowOff>
    </xdr:to>
    <xdr:pic>
      <xdr:nvPicPr>
        <xdr:cNvPr id="412" name="Рисунок 411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8397" y="436182965"/>
          <a:ext cx="307731" cy="322643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1964</xdr:row>
      <xdr:rowOff>29308</xdr:rowOff>
    </xdr:from>
    <xdr:to>
      <xdr:col>5</xdr:col>
      <xdr:colOff>774474</xdr:colOff>
      <xdr:row>1965</xdr:row>
      <xdr:rowOff>168520</xdr:rowOff>
    </xdr:to>
    <xdr:pic>
      <xdr:nvPicPr>
        <xdr:cNvPr id="413" name="Рисунок 412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7800" y="439106408"/>
          <a:ext cx="393474" cy="342412"/>
        </a:xfrm>
        <a:prstGeom prst="rect">
          <a:avLst/>
        </a:prstGeom>
      </xdr:spPr>
    </xdr:pic>
    <xdr:clientData/>
  </xdr:twoCellAnchor>
  <xdr:twoCellAnchor>
    <xdr:from>
      <xdr:col>5</xdr:col>
      <xdr:colOff>354966</xdr:colOff>
      <xdr:row>318</xdr:row>
      <xdr:rowOff>257735</xdr:rowOff>
    </xdr:from>
    <xdr:to>
      <xdr:col>5</xdr:col>
      <xdr:colOff>818388</xdr:colOff>
      <xdr:row>320</xdr:row>
      <xdr:rowOff>51002</xdr:rowOff>
    </xdr:to>
    <xdr:pic>
      <xdr:nvPicPr>
        <xdr:cNvPr id="414" name="图片 301" descr="201773517429406289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48172" y="96124059"/>
          <a:ext cx="463422" cy="465619"/>
        </a:xfrm>
        <a:prstGeom prst="rect">
          <a:avLst/>
        </a:prstGeom>
      </xdr:spPr>
    </xdr:pic>
    <xdr:clientData/>
  </xdr:twoCellAnchor>
  <xdr:twoCellAnchor>
    <xdr:from>
      <xdr:col>5</xdr:col>
      <xdr:colOff>385444</xdr:colOff>
      <xdr:row>323</xdr:row>
      <xdr:rowOff>212912</xdr:rowOff>
    </xdr:from>
    <xdr:to>
      <xdr:col>5</xdr:col>
      <xdr:colOff>857972</xdr:colOff>
      <xdr:row>325</xdr:row>
      <xdr:rowOff>33255</xdr:rowOff>
    </xdr:to>
    <xdr:pic>
      <xdr:nvPicPr>
        <xdr:cNvPr id="415" name="图片 304" descr="QQ截图20180106155216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90826" y="472260706"/>
          <a:ext cx="472528" cy="470284"/>
        </a:xfrm>
        <a:prstGeom prst="rect">
          <a:avLst/>
        </a:prstGeom>
      </xdr:spPr>
    </xdr:pic>
    <xdr:clientData/>
  </xdr:twoCellAnchor>
  <xdr:twoCellAnchor>
    <xdr:from>
      <xdr:col>5</xdr:col>
      <xdr:colOff>360044</xdr:colOff>
      <xdr:row>328</xdr:row>
      <xdr:rowOff>217693</xdr:rowOff>
    </xdr:from>
    <xdr:to>
      <xdr:col>5</xdr:col>
      <xdr:colOff>867598</xdr:colOff>
      <xdr:row>330</xdr:row>
      <xdr:rowOff>88969</xdr:rowOff>
    </xdr:to>
    <xdr:pic>
      <xdr:nvPicPr>
        <xdr:cNvPr id="416" name="图片 306" descr="QQ截图20180106155103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072368" y="467659869"/>
          <a:ext cx="507554" cy="431571"/>
        </a:xfrm>
        <a:prstGeom prst="rect">
          <a:avLst/>
        </a:prstGeom>
      </xdr:spPr>
    </xdr:pic>
    <xdr:clientData/>
  </xdr:twoCellAnchor>
  <xdr:twoCellAnchor>
    <xdr:from>
      <xdr:col>5</xdr:col>
      <xdr:colOff>383913</xdr:colOff>
      <xdr:row>333</xdr:row>
      <xdr:rowOff>112544</xdr:rowOff>
    </xdr:from>
    <xdr:to>
      <xdr:col>5</xdr:col>
      <xdr:colOff>859528</xdr:colOff>
      <xdr:row>333</xdr:row>
      <xdr:rowOff>434489</xdr:rowOff>
    </xdr:to>
    <xdr:pic>
      <xdr:nvPicPr>
        <xdr:cNvPr id="417" name="图片 309" descr="QQ截图20180718114211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3031" y="458410720"/>
          <a:ext cx="475615" cy="321945"/>
        </a:xfrm>
        <a:prstGeom prst="rect">
          <a:avLst/>
        </a:prstGeom>
      </xdr:spPr>
    </xdr:pic>
    <xdr:clientData/>
  </xdr:twoCellAnchor>
  <xdr:twoCellAnchor>
    <xdr:from>
      <xdr:col>5</xdr:col>
      <xdr:colOff>335580</xdr:colOff>
      <xdr:row>306</xdr:row>
      <xdr:rowOff>230044</xdr:rowOff>
    </xdr:from>
    <xdr:to>
      <xdr:col>5</xdr:col>
      <xdr:colOff>785351</xdr:colOff>
      <xdr:row>308</xdr:row>
      <xdr:rowOff>114071</xdr:rowOff>
    </xdr:to>
    <xdr:pic>
      <xdr:nvPicPr>
        <xdr:cNvPr id="418" name="Рисунок 417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294259">
          <a:off x="8728786" y="93350926"/>
          <a:ext cx="449771" cy="489145"/>
        </a:xfrm>
        <a:prstGeom prst="rect">
          <a:avLst/>
        </a:prstGeom>
      </xdr:spPr>
    </xdr:pic>
    <xdr:clientData/>
  </xdr:twoCellAnchor>
  <xdr:twoCellAnchor>
    <xdr:from>
      <xdr:col>5</xdr:col>
      <xdr:colOff>353695</xdr:colOff>
      <xdr:row>1989</xdr:row>
      <xdr:rowOff>3175</xdr:rowOff>
    </xdr:from>
    <xdr:to>
      <xdr:col>5</xdr:col>
      <xdr:colOff>789048</xdr:colOff>
      <xdr:row>1990</xdr:row>
      <xdr:rowOff>22719</xdr:rowOff>
    </xdr:to>
    <xdr:pic>
      <xdr:nvPicPr>
        <xdr:cNvPr id="419" name="Рисунок 418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0495" y="452389875"/>
          <a:ext cx="435353" cy="305294"/>
        </a:xfrm>
        <a:prstGeom prst="rect">
          <a:avLst/>
        </a:prstGeom>
      </xdr:spPr>
    </xdr:pic>
    <xdr:clientData/>
  </xdr:twoCellAnchor>
  <xdr:twoCellAnchor>
    <xdr:from>
      <xdr:col>5</xdr:col>
      <xdr:colOff>320675</xdr:colOff>
      <xdr:row>1996</xdr:row>
      <xdr:rowOff>59055</xdr:rowOff>
    </xdr:from>
    <xdr:to>
      <xdr:col>5</xdr:col>
      <xdr:colOff>796925</xdr:colOff>
      <xdr:row>1997</xdr:row>
      <xdr:rowOff>74140</xdr:rowOff>
    </xdr:to>
    <xdr:pic>
      <xdr:nvPicPr>
        <xdr:cNvPr id="420" name="Рисунок 419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65315">
          <a:off x="5197475" y="454306305"/>
          <a:ext cx="476250" cy="281785"/>
        </a:xfrm>
        <a:prstGeom prst="rect">
          <a:avLst/>
        </a:prstGeom>
      </xdr:spPr>
    </xdr:pic>
    <xdr:clientData/>
  </xdr:twoCellAnchor>
  <xdr:twoCellAnchor>
    <xdr:from>
      <xdr:col>5</xdr:col>
      <xdr:colOff>322386</xdr:colOff>
      <xdr:row>2027</xdr:row>
      <xdr:rowOff>97481</xdr:rowOff>
    </xdr:from>
    <xdr:to>
      <xdr:col>5</xdr:col>
      <xdr:colOff>747348</xdr:colOff>
      <xdr:row>2029</xdr:row>
      <xdr:rowOff>46423</xdr:rowOff>
    </xdr:to>
    <xdr:pic>
      <xdr:nvPicPr>
        <xdr:cNvPr id="421" name="Рисунок 420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9186" y="462548931"/>
          <a:ext cx="424962" cy="482342"/>
        </a:xfrm>
        <a:prstGeom prst="rect">
          <a:avLst/>
        </a:prstGeom>
      </xdr:spPr>
    </xdr:pic>
    <xdr:clientData/>
  </xdr:twoCellAnchor>
  <xdr:twoCellAnchor>
    <xdr:from>
      <xdr:col>5</xdr:col>
      <xdr:colOff>298450</xdr:colOff>
      <xdr:row>2039</xdr:row>
      <xdr:rowOff>99060</xdr:rowOff>
    </xdr:from>
    <xdr:to>
      <xdr:col>5</xdr:col>
      <xdr:colOff>833316</xdr:colOff>
      <xdr:row>2040</xdr:row>
      <xdr:rowOff>198574</xdr:rowOff>
    </xdr:to>
    <xdr:pic>
      <xdr:nvPicPr>
        <xdr:cNvPr id="422" name="Рисунок 421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67943">
          <a:off x="5175250" y="465839810"/>
          <a:ext cx="534866" cy="366214"/>
        </a:xfrm>
        <a:prstGeom prst="rect">
          <a:avLst/>
        </a:prstGeom>
      </xdr:spPr>
    </xdr:pic>
    <xdr:clientData/>
  </xdr:twoCellAnchor>
  <xdr:twoCellAnchor>
    <xdr:from>
      <xdr:col>5</xdr:col>
      <xdr:colOff>255775</xdr:colOff>
      <xdr:row>2052</xdr:row>
      <xdr:rowOff>169763</xdr:rowOff>
    </xdr:from>
    <xdr:to>
      <xdr:col>5</xdr:col>
      <xdr:colOff>871237</xdr:colOff>
      <xdr:row>2054</xdr:row>
      <xdr:rowOff>103815</xdr:rowOff>
    </xdr:to>
    <xdr:pic>
      <xdr:nvPicPr>
        <xdr:cNvPr id="423" name="Рисунок 422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32575" y="469377613"/>
          <a:ext cx="615462" cy="467452"/>
        </a:xfrm>
        <a:prstGeom prst="rect">
          <a:avLst/>
        </a:prstGeom>
      </xdr:spPr>
    </xdr:pic>
    <xdr:clientData/>
  </xdr:twoCellAnchor>
  <xdr:twoCellAnchor>
    <xdr:from>
      <xdr:col>5</xdr:col>
      <xdr:colOff>450821</xdr:colOff>
      <xdr:row>2066</xdr:row>
      <xdr:rowOff>122835</xdr:rowOff>
    </xdr:from>
    <xdr:to>
      <xdr:col>5</xdr:col>
      <xdr:colOff>750234</xdr:colOff>
      <xdr:row>2068</xdr:row>
      <xdr:rowOff>428</xdr:rowOff>
    </xdr:to>
    <xdr:pic>
      <xdr:nvPicPr>
        <xdr:cNvPr id="424" name="Рисунок 423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0800000">
          <a:off x="8844027" y="653941247"/>
          <a:ext cx="299413" cy="415475"/>
        </a:xfrm>
        <a:prstGeom prst="rect">
          <a:avLst/>
        </a:prstGeom>
      </xdr:spPr>
    </xdr:pic>
    <xdr:clientData/>
  </xdr:twoCellAnchor>
  <xdr:twoCellAnchor>
    <xdr:from>
      <xdr:col>5</xdr:col>
      <xdr:colOff>337039</xdr:colOff>
      <xdr:row>2077</xdr:row>
      <xdr:rowOff>104775</xdr:rowOff>
    </xdr:from>
    <xdr:to>
      <xdr:col>5</xdr:col>
      <xdr:colOff>778747</xdr:colOff>
      <xdr:row>2079</xdr:row>
      <xdr:rowOff>65939</xdr:rowOff>
    </xdr:to>
    <xdr:pic>
      <xdr:nvPicPr>
        <xdr:cNvPr id="425" name="Рисунок 424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80589" y="473992575"/>
          <a:ext cx="441708" cy="494564"/>
        </a:xfrm>
        <a:prstGeom prst="rect">
          <a:avLst/>
        </a:prstGeom>
      </xdr:spPr>
    </xdr:pic>
    <xdr:clientData/>
  </xdr:twoCellAnchor>
  <xdr:twoCellAnchor>
    <xdr:from>
      <xdr:col>5</xdr:col>
      <xdr:colOff>250190</xdr:colOff>
      <xdr:row>2130</xdr:row>
      <xdr:rowOff>130810</xdr:rowOff>
    </xdr:from>
    <xdr:to>
      <xdr:col>5</xdr:col>
      <xdr:colOff>865652</xdr:colOff>
      <xdr:row>2131</xdr:row>
      <xdr:rowOff>97248</xdr:rowOff>
    </xdr:to>
    <xdr:pic>
      <xdr:nvPicPr>
        <xdr:cNvPr id="426" name="Рисунок 425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35807">
          <a:off x="5126990" y="488210860"/>
          <a:ext cx="615462" cy="347438"/>
        </a:xfrm>
        <a:prstGeom prst="rect">
          <a:avLst/>
        </a:prstGeom>
      </xdr:spPr>
    </xdr:pic>
    <xdr:clientData/>
  </xdr:twoCellAnchor>
  <xdr:twoCellAnchor>
    <xdr:from>
      <xdr:col>5</xdr:col>
      <xdr:colOff>240030</xdr:colOff>
      <xdr:row>2136</xdr:row>
      <xdr:rowOff>144145</xdr:rowOff>
    </xdr:from>
    <xdr:to>
      <xdr:col>5</xdr:col>
      <xdr:colOff>884800</xdr:colOff>
      <xdr:row>2137</xdr:row>
      <xdr:rowOff>144694</xdr:rowOff>
    </xdr:to>
    <xdr:pic>
      <xdr:nvPicPr>
        <xdr:cNvPr id="427" name="Рисунок 426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32976">
          <a:off x="5116830" y="490510195"/>
          <a:ext cx="644770" cy="381549"/>
        </a:xfrm>
        <a:prstGeom prst="rect">
          <a:avLst/>
        </a:prstGeom>
      </xdr:spPr>
    </xdr:pic>
    <xdr:clientData/>
  </xdr:twoCellAnchor>
  <xdr:twoCellAnchor>
    <xdr:from>
      <xdr:col>5</xdr:col>
      <xdr:colOff>329712</xdr:colOff>
      <xdr:row>2125</xdr:row>
      <xdr:rowOff>117232</xdr:rowOff>
    </xdr:from>
    <xdr:to>
      <xdr:col>5</xdr:col>
      <xdr:colOff>798635</xdr:colOff>
      <xdr:row>2126</xdr:row>
      <xdr:rowOff>150089</xdr:rowOff>
    </xdr:to>
    <xdr:pic>
      <xdr:nvPicPr>
        <xdr:cNvPr id="428" name="Рисунок 427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6512" y="486622482"/>
          <a:ext cx="468923" cy="337657"/>
        </a:xfrm>
        <a:prstGeom prst="rect">
          <a:avLst/>
        </a:prstGeom>
      </xdr:spPr>
    </xdr:pic>
    <xdr:clientData/>
  </xdr:twoCellAnchor>
  <xdr:twoCellAnchor>
    <xdr:from>
      <xdr:col>5</xdr:col>
      <xdr:colOff>474657</xdr:colOff>
      <xdr:row>2109</xdr:row>
      <xdr:rowOff>260265</xdr:rowOff>
    </xdr:from>
    <xdr:to>
      <xdr:col>5</xdr:col>
      <xdr:colOff>741533</xdr:colOff>
      <xdr:row>2111</xdr:row>
      <xdr:rowOff>69759</xdr:rowOff>
    </xdr:to>
    <xdr:pic>
      <xdr:nvPicPr>
        <xdr:cNvPr id="429" name="Рисунок 428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1457" y="481990315"/>
          <a:ext cx="266876" cy="419094"/>
        </a:xfrm>
        <a:prstGeom prst="rect">
          <a:avLst/>
        </a:prstGeom>
      </xdr:spPr>
    </xdr:pic>
    <xdr:clientData/>
  </xdr:twoCellAnchor>
  <xdr:twoCellAnchor>
    <xdr:from>
      <xdr:col>5</xdr:col>
      <xdr:colOff>361607</xdr:colOff>
      <xdr:row>2154</xdr:row>
      <xdr:rowOff>162245</xdr:rowOff>
    </xdr:from>
    <xdr:to>
      <xdr:col>5</xdr:col>
      <xdr:colOff>725644</xdr:colOff>
      <xdr:row>2156</xdr:row>
      <xdr:rowOff>143979</xdr:rowOff>
    </xdr:to>
    <xdr:pic>
      <xdr:nvPicPr>
        <xdr:cNvPr id="433" name="图片 92" descr="QQ截图20170902122147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960000">
          <a:off x="5143809" y="501081343"/>
          <a:ext cx="553234" cy="364037"/>
        </a:xfrm>
        <a:prstGeom prst="rect">
          <a:avLst/>
        </a:prstGeom>
      </xdr:spPr>
    </xdr:pic>
    <xdr:clientData/>
  </xdr:twoCellAnchor>
  <xdr:twoCellAnchor>
    <xdr:from>
      <xdr:col>5</xdr:col>
      <xdr:colOff>350253</xdr:colOff>
      <xdr:row>2159</xdr:row>
      <xdr:rowOff>98117</xdr:rowOff>
    </xdr:from>
    <xdr:to>
      <xdr:col>5</xdr:col>
      <xdr:colOff>727110</xdr:colOff>
      <xdr:row>2161</xdr:row>
      <xdr:rowOff>99508</xdr:rowOff>
    </xdr:to>
    <xdr:pic>
      <xdr:nvPicPr>
        <xdr:cNvPr id="434" name="图片 181" descr="QQ截图20170902122147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960000">
          <a:off x="5129036" y="502449384"/>
          <a:ext cx="572891" cy="376857"/>
        </a:xfrm>
        <a:prstGeom prst="rect">
          <a:avLst/>
        </a:prstGeom>
      </xdr:spPr>
    </xdr:pic>
    <xdr:clientData/>
  </xdr:twoCellAnchor>
  <xdr:twoCellAnchor>
    <xdr:from>
      <xdr:col>5</xdr:col>
      <xdr:colOff>178435</xdr:colOff>
      <xdr:row>342</xdr:row>
      <xdr:rowOff>276225</xdr:rowOff>
    </xdr:from>
    <xdr:to>
      <xdr:col>5</xdr:col>
      <xdr:colOff>908539</xdr:colOff>
      <xdr:row>345</xdr:row>
      <xdr:rowOff>146920</xdr:rowOff>
    </xdr:to>
    <xdr:pic>
      <xdr:nvPicPr>
        <xdr:cNvPr id="435" name="图片 185" descr="QQ截图20170902124815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5235" y="497576475"/>
          <a:ext cx="730104" cy="696195"/>
        </a:xfrm>
        <a:prstGeom prst="rect">
          <a:avLst/>
        </a:prstGeom>
      </xdr:spPr>
    </xdr:pic>
    <xdr:clientData/>
  </xdr:twoCellAnchor>
  <xdr:twoCellAnchor>
    <xdr:from>
      <xdr:col>5</xdr:col>
      <xdr:colOff>159140</xdr:colOff>
      <xdr:row>349</xdr:row>
      <xdr:rowOff>14653</xdr:rowOff>
    </xdr:from>
    <xdr:to>
      <xdr:col>5</xdr:col>
      <xdr:colOff>864561</xdr:colOff>
      <xdr:row>351</xdr:row>
      <xdr:rowOff>141653</xdr:rowOff>
    </xdr:to>
    <xdr:pic>
      <xdr:nvPicPr>
        <xdr:cNvPr id="436" name="图片 187" descr="QQ截图20170902124815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35940" y="499232603"/>
          <a:ext cx="705421" cy="673100"/>
        </a:xfrm>
        <a:prstGeom prst="rect">
          <a:avLst/>
        </a:prstGeom>
      </xdr:spPr>
    </xdr:pic>
    <xdr:clientData/>
  </xdr:twoCellAnchor>
  <xdr:twoCellAnchor>
    <xdr:from>
      <xdr:col>5</xdr:col>
      <xdr:colOff>395655</xdr:colOff>
      <xdr:row>2259</xdr:row>
      <xdr:rowOff>139213</xdr:rowOff>
    </xdr:from>
    <xdr:to>
      <xdr:col>5</xdr:col>
      <xdr:colOff>791308</xdr:colOff>
      <xdr:row>2260</xdr:row>
      <xdr:rowOff>154958</xdr:rowOff>
    </xdr:to>
    <xdr:pic>
      <xdr:nvPicPr>
        <xdr:cNvPr id="437" name="Рисунок 436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2455" y="523569713"/>
          <a:ext cx="395653" cy="282445"/>
        </a:xfrm>
        <a:prstGeom prst="rect">
          <a:avLst/>
        </a:prstGeom>
      </xdr:spPr>
    </xdr:pic>
    <xdr:clientData/>
  </xdr:twoCellAnchor>
  <xdr:twoCellAnchor>
    <xdr:from>
      <xdr:col>5</xdr:col>
      <xdr:colOff>395654</xdr:colOff>
      <xdr:row>2261</xdr:row>
      <xdr:rowOff>109904</xdr:rowOff>
    </xdr:from>
    <xdr:to>
      <xdr:col>5</xdr:col>
      <xdr:colOff>772140</xdr:colOff>
      <xdr:row>2262</xdr:row>
      <xdr:rowOff>205158</xdr:rowOff>
    </xdr:to>
    <xdr:pic>
      <xdr:nvPicPr>
        <xdr:cNvPr id="438" name="Рисунок 437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2454" y="524073804"/>
          <a:ext cx="376486" cy="361954"/>
        </a:xfrm>
        <a:prstGeom prst="rect">
          <a:avLst/>
        </a:prstGeom>
      </xdr:spPr>
    </xdr:pic>
    <xdr:clientData/>
  </xdr:twoCellAnchor>
  <xdr:twoCellAnchor>
    <xdr:from>
      <xdr:col>5</xdr:col>
      <xdr:colOff>374650</xdr:colOff>
      <xdr:row>2355</xdr:row>
      <xdr:rowOff>41910</xdr:rowOff>
    </xdr:from>
    <xdr:to>
      <xdr:col>5</xdr:col>
      <xdr:colOff>755650</xdr:colOff>
      <xdr:row>2356</xdr:row>
      <xdr:rowOff>183520</xdr:rowOff>
    </xdr:to>
    <xdr:pic>
      <xdr:nvPicPr>
        <xdr:cNvPr id="439" name="Рисунок 438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1450" y="544440110"/>
          <a:ext cx="381000" cy="325760"/>
        </a:xfrm>
        <a:prstGeom prst="rect">
          <a:avLst/>
        </a:prstGeom>
      </xdr:spPr>
    </xdr:pic>
    <xdr:clientData/>
  </xdr:twoCellAnchor>
  <xdr:twoCellAnchor>
    <xdr:from>
      <xdr:col>5</xdr:col>
      <xdr:colOff>337185</xdr:colOff>
      <xdr:row>2347</xdr:row>
      <xdr:rowOff>182245</xdr:rowOff>
    </xdr:from>
    <xdr:to>
      <xdr:col>5</xdr:col>
      <xdr:colOff>769472</xdr:colOff>
      <xdr:row>2349</xdr:row>
      <xdr:rowOff>124622</xdr:rowOff>
    </xdr:to>
    <xdr:pic>
      <xdr:nvPicPr>
        <xdr:cNvPr id="440" name="Рисунок 439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3985" y="543100895"/>
          <a:ext cx="432287" cy="310677"/>
        </a:xfrm>
        <a:prstGeom prst="rect">
          <a:avLst/>
        </a:prstGeom>
      </xdr:spPr>
    </xdr:pic>
    <xdr:clientData/>
  </xdr:twoCellAnchor>
  <xdr:twoCellAnchor>
    <xdr:from>
      <xdr:col>5</xdr:col>
      <xdr:colOff>366348</xdr:colOff>
      <xdr:row>2362</xdr:row>
      <xdr:rowOff>109905</xdr:rowOff>
    </xdr:from>
    <xdr:to>
      <xdr:col>5</xdr:col>
      <xdr:colOff>791309</xdr:colOff>
      <xdr:row>2364</xdr:row>
      <xdr:rowOff>30490</xdr:rowOff>
    </xdr:to>
    <xdr:pic>
      <xdr:nvPicPr>
        <xdr:cNvPr id="441" name="Рисунок 440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3148" y="545803505"/>
          <a:ext cx="424961" cy="288885"/>
        </a:xfrm>
        <a:prstGeom prst="rect">
          <a:avLst/>
        </a:prstGeom>
      </xdr:spPr>
    </xdr:pic>
    <xdr:clientData/>
  </xdr:twoCellAnchor>
  <xdr:twoCellAnchor>
    <xdr:from>
      <xdr:col>5</xdr:col>
      <xdr:colOff>381002</xdr:colOff>
      <xdr:row>2368</xdr:row>
      <xdr:rowOff>153866</xdr:rowOff>
    </xdr:from>
    <xdr:to>
      <xdr:col>5</xdr:col>
      <xdr:colOff>779253</xdr:colOff>
      <xdr:row>2369</xdr:row>
      <xdr:rowOff>190502</xdr:rowOff>
    </xdr:to>
    <xdr:pic>
      <xdr:nvPicPr>
        <xdr:cNvPr id="442" name="Рисунок 441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7802" y="546958716"/>
          <a:ext cx="398251" cy="392236"/>
        </a:xfrm>
        <a:prstGeom prst="rect">
          <a:avLst/>
        </a:prstGeom>
      </xdr:spPr>
    </xdr:pic>
    <xdr:clientData/>
  </xdr:twoCellAnchor>
  <xdr:twoCellAnchor>
    <xdr:from>
      <xdr:col>5</xdr:col>
      <xdr:colOff>373672</xdr:colOff>
      <xdr:row>2371</xdr:row>
      <xdr:rowOff>65941</xdr:rowOff>
    </xdr:from>
    <xdr:to>
      <xdr:col>5</xdr:col>
      <xdr:colOff>787326</xdr:colOff>
      <xdr:row>2372</xdr:row>
      <xdr:rowOff>73270</xdr:rowOff>
    </xdr:to>
    <xdr:pic>
      <xdr:nvPicPr>
        <xdr:cNvPr id="443" name="Рисунок 442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0472" y="547937591"/>
          <a:ext cx="413654" cy="362929"/>
        </a:xfrm>
        <a:prstGeom prst="rect">
          <a:avLst/>
        </a:prstGeom>
      </xdr:spPr>
    </xdr:pic>
    <xdr:clientData/>
  </xdr:twoCellAnchor>
  <xdr:twoCellAnchor>
    <xdr:from>
      <xdr:col>5</xdr:col>
      <xdr:colOff>366347</xdr:colOff>
      <xdr:row>2374</xdr:row>
      <xdr:rowOff>161193</xdr:rowOff>
    </xdr:from>
    <xdr:to>
      <xdr:col>5</xdr:col>
      <xdr:colOff>799363</xdr:colOff>
      <xdr:row>2374</xdr:row>
      <xdr:rowOff>498231</xdr:rowOff>
    </xdr:to>
    <xdr:pic>
      <xdr:nvPicPr>
        <xdr:cNvPr id="444" name="Рисунок 443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3147" y="548934543"/>
          <a:ext cx="433016" cy="337038"/>
        </a:xfrm>
        <a:prstGeom prst="rect">
          <a:avLst/>
        </a:prstGeom>
      </xdr:spPr>
    </xdr:pic>
    <xdr:clientData/>
  </xdr:twoCellAnchor>
  <xdr:twoCellAnchor>
    <xdr:from>
      <xdr:col>5</xdr:col>
      <xdr:colOff>366346</xdr:colOff>
      <xdr:row>2379</xdr:row>
      <xdr:rowOff>43961</xdr:rowOff>
    </xdr:from>
    <xdr:to>
      <xdr:col>5</xdr:col>
      <xdr:colOff>827942</xdr:colOff>
      <xdr:row>2380</xdr:row>
      <xdr:rowOff>176231</xdr:rowOff>
    </xdr:to>
    <xdr:pic>
      <xdr:nvPicPr>
        <xdr:cNvPr id="445" name="Рисунок 444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3146" y="550315911"/>
          <a:ext cx="461596" cy="360870"/>
        </a:xfrm>
        <a:prstGeom prst="rect">
          <a:avLst/>
        </a:prstGeom>
      </xdr:spPr>
    </xdr:pic>
    <xdr:clientData/>
  </xdr:twoCellAnchor>
  <xdr:twoCellAnchor>
    <xdr:from>
      <xdr:col>5</xdr:col>
      <xdr:colOff>395654</xdr:colOff>
      <xdr:row>2388</xdr:row>
      <xdr:rowOff>51289</xdr:rowOff>
    </xdr:from>
    <xdr:to>
      <xdr:col>5</xdr:col>
      <xdr:colOff>847348</xdr:colOff>
      <xdr:row>2389</xdr:row>
      <xdr:rowOff>175847</xdr:rowOff>
    </xdr:to>
    <xdr:pic>
      <xdr:nvPicPr>
        <xdr:cNvPr id="446" name="Рисунок 445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2454" y="551669439"/>
          <a:ext cx="451694" cy="353158"/>
        </a:xfrm>
        <a:prstGeom prst="rect">
          <a:avLst/>
        </a:prstGeom>
      </xdr:spPr>
    </xdr:pic>
    <xdr:clientData/>
  </xdr:twoCellAnchor>
  <xdr:twoCellAnchor>
    <xdr:from>
      <xdr:col>5</xdr:col>
      <xdr:colOff>276176</xdr:colOff>
      <xdr:row>2340</xdr:row>
      <xdr:rowOff>161193</xdr:rowOff>
    </xdr:from>
    <xdr:to>
      <xdr:col>5</xdr:col>
      <xdr:colOff>849923</xdr:colOff>
      <xdr:row>2341</xdr:row>
      <xdr:rowOff>293685</xdr:rowOff>
    </xdr:to>
    <xdr:pic>
      <xdr:nvPicPr>
        <xdr:cNvPr id="447" name="图片 136" descr="QQ截图20170807181354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2976" y="541181193"/>
          <a:ext cx="573747" cy="437292"/>
        </a:xfrm>
        <a:prstGeom prst="rect">
          <a:avLst/>
        </a:prstGeom>
      </xdr:spPr>
    </xdr:pic>
    <xdr:clientData/>
  </xdr:twoCellAnchor>
  <xdr:twoCellAnchor>
    <xdr:from>
      <xdr:col>5</xdr:col>
      <xdr:colOff>261160</xdr:colOff>
      <xdr:row>355</xdr:row>
      <xdr:rowOff>81642</xdr:rowOff>
    </xdr:from>
    <xdr:to>
      <xdr:col>5</xdr:col>
      <xdr:colOff>892838</xdr:colOff>
      <xdr:row>356</xdr:row>
      <xdr:rowOff>178422</xdr:rowOff>
    </xdr:to>
    <xdr:pic>
      <xdr:nvPicPr>
        <xdr:cNvPr id="448" name="图片 155" descr="QQ截图20170707190003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85267" y="599857285"/>
          <a:ext cx="631678" cy="396137"/>
        </a:xfrm>
        <a:prstGeom prst="rect">
          <a:avLst/>
        </a:prstGeom>
      </xdr:spPr>
    </xdr:pic>
    <xdr:clientData/>
  </xdr:twoCellAnchor>
  <xdr:twoCellAnchor>
    <xdr:from>
      <xdr:col>5</xdr:col>
      <xdr:colOff>363193</xdr:colOff>
      <xdr:row>1138</xdr:row>
      <xdr:rowOff>95747</xdr:rowOff>
    </xdr:from>
    <xdr:to>
      <xdr:col>5</xdr:col>
      <xdr:colOff>771498</xdr:colOff>
      <xdr:row>1138</xdr:row>
      <xdr:rowOff>302950</xdr:rowOff>
    </xdr:to>
    <xdr:pic>
      <xdr:nvPicPr>
        <xdr:cNvPr id="449" name="图片 5" descr="QQ截图20180116205145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9993" y="172637947"/>
          <a:ext cx="408305" cy="207203"/>
        </a:xfrm>
        <a:prstGeom prst="rect">
          <a:avLst/>
        </a:prstGeom>
      </xdr:spPr>
    </xdr:pic>
    <xdr:clientData/>
  </xdr:twoCellAnchor>
  <xdr:twoCellAnchor>
    <xdr:from>
      <xdr:col>5</xdr:col>
      <xdr:colOff>452755</xdr:colOff>
      <xdr:row>1140</xdr:row>
      <xdr:rowOff>240030</xdr:rowOff>
    </xdr:from>
    <xdr:to>
      <xdr:col>5</xdr:col>
      <xdr:colOff>708025</xdr:colOff>
      <xdr:row>1141</xdr:row>
      <xdr:rowOff>220979</xdr:rowOff>
    </xdr:to>
    <xdr:pic>
      <xdr:nvPicPr>
        <xdr:cNvPr id="450" name="图片 21" descr="QQ截图20180116210754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040000">
          <a:off x="5282565" y="173629320"/>
          <a:ext cx="349249" cy="255270"/>
        </a:xfrm>
        <a:prstGeom prst="rect">
          <a:avLst/>
        </a:prstGeom>
      </xdr:spPr>
    </xdr:pic>
    <xdr:clientData/>
  </xdr:twoCellAnchor>
  <xdr:twoCellAnchor>
    <xdr:from>
      <xdr:col>5</xdr:col>
      <xdr:colOff>400050</xdr:colOff>
      <xdr:row>223</xdr:row>
      <xdr:rowOff>59717</xdr:rowOff>
    </xdr:from>
    <xdr:to>
      <xdr:col>5</xdr:col>
      <xdr:colOff>834390</xdr:colOff>
      <xdr:row>223</xdr:row>
      <xdr:rowOff>328931</xdr:rowOff>
    </xdr:to>
    <xdr:pic>
      <xdr:nvPicPr>
        <xdr:cNvPr id="451" name="图片 39" descr="QQ截图20150128172526.png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9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10229850" y="76393067"/>
          <a:ext cx="434340" cy="269214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391795</xdr:colOff>
      <xdr:row>1299</xdr:row>
      <xdr:rowOff>104140</xdr:rowOff>
    </xdr:from>
    <xdr:to>
      <xdr:col>5</xdr:col>
      <xdr:colOff>748030</xdr:colOff>
      <xdr:row>1299</xdr:row>
      <xdr:rowOff>458470</xdr:rowOff>
    </xdr:to>
    <xdr:pic>
      <xdr:nvPicPr>
        <xdr:cNvPr id="452" name="图片 510" descr="QQ截图20190126111203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8595" y="217255090"/>
          <a:ext cx="356235" cy="354330"/>
        </a:xfrm>
        <a:prstGeom prst="rect">
          <a:avLst/>
        </a:prstGeom>
      </xdr:spPr>
    </xdr:pic>
    <xdr:clientData/>
  </xdr:twoCellAnchor>
  <xdr:twoCellAnchor>
    <xdr:from>
      <xdr:col>5</xdr:col>
      <xdr:colOff>375285</xdr:colOff>
      <xdr:row>1300</xdr:row>
      <xdr:rowOff>39370</xdr:rowOff>
    </xdr:from>
    <xdr:to>
      <xdr:col>5</xdr:col>
      <xdr:colOff>742950</xdr:colOff>
      <xdr:row>1300</xdr:row>
      <xdr:rowOff>433705</xdr:rowOff>
    </xdr:to>
    <xdr:pic>
      <xdr:nvPicPr>
        <xdr:cNvPr id="453" name="图片 21" descr="QQ截图20181106170501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2085" y="217723720"/>
          <a:ext cx="367665" cy="394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481965</xdr:colOff>
      <xdr:row>1286</xdr:row>
      <xdr:rowOff>16510</xdr:rowOff>
    </xdr:from>
    <xdr:to>
      <xdr:col>5</xdr:col>
      <xdr:colOff>833755</xdr:colOff>
      <xdr:row>1286</xdr:row>
      <xdr:rowOff>451485</xdr:rowOff>
    </xdr:to>
    <xdr:pic>
      <xdr:nvPicPr>
        <xdr:cNvPr id="454" name="图片 372" descr="QQ截图20190207160106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8765" y="212697060"/>
          <a:ext cx="351790" cy="434975"/>
        </a:xfrm>
        <a:prstGeom prst="rect">
          <a:avLst/>
        </a:prstGeom>
      </xdr:spPr>
    </xdr:pic>
    <xdr:clientData/>
  </xdr:twoCellAnchor>
  <xdr:twoCellAnchor>
    <xdr:from>
      <xdr:col>5</xdr:col>
      <xdr:colOff>455295</xdr:colOff>
      <xdr:row>1287</xdr:row>
      <xdr:rowOff>49530</xdr:rowOff>
    </xdr:from>
    <xdr:to>
      <xdr:col>5</xdr:col>
      <xdr:colOff>762000</xdr:colOff>
      <xdr:row>1287</xdr:row>
      <xdr:rowOff>421005</xdr:rowOff>
    </xdr:to>
    <xdr:pic>
      <xdr:nvPicPr>
        <xdr:cNvPr id="455" name="图片 374" descr="QQ截图20190207160120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2095" y="213187280"/>
          <a:ext cx="306705" cy="371475"/>
        </a:xfrm>
        <a:prstGeom prst="rect">
          <a:avLst/>
        </a:prstGeom>
      </xdr:spPr>
    </xdr:pic>
    <xdr:clientData/>
  </xdr:twoCellAnchor>
  <xdr:twoCellAnchor>
    <xdr:from>
      <xdr:col>5</xdr:col>
      <xdr:colOff>461645</xdr:colOff>
      <xdr:row>873</xdr:row>
      <xdr:rowOff>145415</xdr:rowOff>
    </xdr:from>
    <xdr:to>
      <xdr:col>5</xdr:col>
      <xdr:colOff>753704</xdr:colOff>
      <xdr:row>874</xdr:row>
      <xdr:rowOff>125388</xdr:rowOff>
    </xdr:to>
    <xdr:pic>
      <xdr:nvPicPr>
        <xdr:cNvPr id="457" name="Рисунок 456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8445" y="69087365"/>
          <a:ext cx="292059" cy="297473"/>
        </a:xfrm>
        <a:prstGeom prst="rect">
          <a:avLst/>
        </a:prstGeom>
      </xdr:spPr>
    </xdr:pic>
    <xdr:clientData/>
  </xdr:twoCellAnchor>
  <xdr:twoCellAnchor>
    <xdr:from>
      <xdr:col>5</xdr:col>
      <xdr:colOff>306070</xdr:colOff>
      <xdr:row>366</xdr:row>
      <xdr:rowOff>205740</xdr:rowOff>
    </xdr:from>
    <xdr:to>
      <xdr:col>5</xdr:col>
      <xdr:colOff>879475</xdr:colOff>
      <xdr:row>368</xdr:row>
      <xdr:rowOff>11427</xdr:rowOff>
    </xdr:to>
    <xdr:pic>
      <xdr:nvPicPr>
        <xdr:cNvPr id="458" name="Рисунок 457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2870" y="708364090"/>
          <a:ext cx="573405" cy="339087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420</xdr:row>
      <xdr:rowOff>227136</xdr:rowOff>
    </xdr:from>
    <xdr:to>
      <xdr:col>5</xdr:col>
      <xdr:colOff>622789</xdr:colOff>
      <xdr:row>422</xdr:row>
      <xdr:rowOff>117347</xdr:rowOff>
    </xdr:to>
    <xdr:pic>
      <xdr:nvPicPr>
        <xdr:cNvPr id="459" name="Рисунок 458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7800" y="737316086"/>
          <a:ext cx="241789" cy="537911"/>
        </a:xfrm>
        <a:prstGeom prst="rect">
          <a:avLst/>
        </a:prstGeom>
      </xdr:spPr>
    </xdr:pic>
    <xdr:clientData/>
  </xdr:twoCellAnchor>
  <xdr:twoCellAnchor>
    <xdr:from>
      <xdr:col>5</xdr:col>
      <xdr:colOff>732693</xdr:colOff>
      <xdr:row>420</xdr:row>
      <xdr:rowOff>51288</xdr:rowOff>
    </xdr:from>
    <xdr:to>
      <xdr:col>5</xdr:col>
      <xdr:colOff>1020729</xdr:colOff>
      <xdr:row>422</xdr:row>
      <xdr:rowOff>263768</xdr:rowOff>
    </xdr:to>
    <xdr:pic>
      <xdr:nvPicPr>
        <xdr:cNvPr id="460" name="Рисунок 459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09493" y="737140238"/>
          <a:ext cx="288036" cy="860180"/>
        </a:xfrm>
        <a:prstGeom prst="rect">
          <a:avLst/>
        </a:prstGeom>
      </xdr:spPr>
    </xdr:pic>
    <xdr:clientData/>
  </xdr:twoCellAnchor>
  <xdr:twoCellAnchor>
    <xdr:from>
      <xdr:col>5</xdr:col>
      <xdr:colOff>183174</xdr:colOff>
      <xdr:row>458</xdr:row>
      <xdr:rowOff>153865</xdr:rowOff>
    </xdr:from>
    <xdr:to>
      <xdr:col>5</xdr:col>
      <xdr:colOff>848915</xdr:colOff>
      <xdr:row>461</xdr:row>
      <xdr:rowOff>36635</xdr:rowOff>
    </xdr:to>
    <xdr:pic>
      <xdr:nvPicPr>
        <xdr:cNvPr id="461" name="Рисунок 460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9974" y="750666715"/>
          <a:ext cx="665741" cy="441570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452</xdr:row>
      <xdr:rowOff>95250</xdr:rowOff>
    </xdr:from>
    <xdr:to>
      <xdr:col>5</xdr:col>
      <xdr:colOff>839539</xdr:colOff>
      <xdr:row>454</xdr:row>
      <xdr:rowOff>161193</xdr:rowOff>
    </xdr:to>
    <xdr:pic>
      <xdr:nvPicPr>
        <xdr:cNvPr id="462" name="Рисунок 461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67300" y="749503200"/>
          <a:ext cx="649039" cy="434243"/>
        </a:xfrm>
        <a:prstGeom prst="rect">
          <a:avLst/>
        </a:prstGeom>
      </xdr:spPr>
    </xdr:pic>
    <xdr:clientData/>
  </xdr:twoCellAnchor>
  <xdr:twoCellAnchor>
    <xdr:from>
      <xdr:col>5</xdr:col>
      <xdr:colOff>183174</xdr:colOff>
      <xdr:row>468</xdr:row>
      <xdr:rowOff>80596</xdr:rowOff>
    </xdr:from>
    <xdr:to>
      <xdr:col>5</xdr:col>
      <xdr:colOff>896052</xdr:colOff>
      <xdr:row>471</xdr:row>
      <xdr:rowOff>0</xdr:rowOff>
    </xdr:to>
    <xdr:pic>
      <xdr:nvPicPr>
        <xdr:cNvPr id="463" name="Рисунок 462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9974" y="752523846"/>
          <a:ext cx="712878" cy="478204"/>
        </a:xfrm>
        <a:prstGeom prst="rect">
          <a:avLst/>
        </a:prstGeom>
      </xdr:spPr>
    </xdr:pic>
    <xdr:clientData/>
  </xdr:twoCellAnchor>
  <xdr:twoCellAnchor>
    <xdr:from>
      <xdr:col>5</xdr:col>
      <xdr:colOff>146540</xdr:colOff>
      <xdr:row>475</xdr:row>
      <xdr:rowOff>161192</xdr:rowOff>
    </xdr:from>
    <xdr:to>
      <xdr:col>5</xdr:col>
      <xdr:colOff>908920</xdr:colOff>
      <xdr:row>478</xdr:row>
      <xdr:rowOff>109904</xdr:rowOff>
    </xdr:to>
    <xdr:pic>
      <xdr:nvPicPr>
        <xdr:cNvPr id="464" name="Рисунок 463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23340" y="753899842"/>
          <a:ext cx="762380" cy="507512"/>
        </a:xfrm>
        <a:prstGeom prst="rect">
          <a:avLst/>
        </a:prstGeom>
      </xdr:spPr>
    </xdr:pic>
    <xdr:clientData/>
  </xdr:twoCellAnchor>
  <xdr:twoCellAnchor>
    <xdr:from>
      <xdr:col>5</xdr:col>
      <xdr:colOff>95250</xdr:colOff>
      <xdr:row>485</xdr:row>
      <xdr:rowOff>58617</xdr:rowOff>
    </xdr:from>
    <xdr:to>
      <xdr:col>5</xdr:col>
      <xdr:colOff>959827</xdr:colOff>
      <xdr:row>488</xdr:row>
      <xdr:rowOff>25918</xdr:rowOff>
    </xdr:to>
    <xdr:pic>
      <xdr:nvPicPr>
        <xdr:cNvPr id="465" name="Рисунок 464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72050" y="755810217"/>
          <a:ext cx="864577" cy="595951"/>
        </a:xfrm>
        <a:prstGeom prst="rect">
          <a:avLst/>
        </a:prstGeom>
      </xdr:spPr>
    </xdr:pic>
    <xdr:clientData/>
  </xdr:twoCellAnchor>
  <xdr:twoCellAnchor>
    <xdr:from>
      <xdr:col>5</xdr:col>
      <xdr:colOff>117231</xdr:colOff>
      <xdr:row>492</xdr:row>
      <xdr:rowOff>21982</xdr:rowOff>
    </xdr:from>
    <xdr:to>
      <xdr:col>5</xdr:col>
      <xdr:colOff>980308</xdr:colOff>
      <xdr:row>494</xdr:row>
      <xdr:rowOff>183173</xdr:rowOff>
    </xdr:to>
    <xdr:pic>
      <xdr:nvPicPr>
        <xdr:cNvPr id="466" name="Рисунок 465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762971">
          <a:off x="4994031" y="757316632"/>
          <a:ext cx="863077" cy="643791"/>
        </a:xfrm>
        <a:prstGeom prst="rect">
          <a:avLst/>
        </a:prstGeom>
      </xdr:spPr>
    </xdr:pic>
    <xdr:clientData/>
  </xdr:twoCellAnchor>
  <xdr:twoCellAnchor>
    <xdr:from>
      <xdr:col>5</xdr:col>
      <xdr:colOff>124559</xdr:colOff>
      <xdr:row>500</xdr:row>
      <xdr:rowOff>87924</xdr:rowOff>
    </xdr:from>
    <xdr:to>
      <xdr:col>5</xdr:col>
      <xdr:colOff>952699</xdr:colOff>
      <xdr:row>503</xdr:row>
      <xdr:rowOff>7329</xdr:rowOff>
    </xdr:to>
    <xdr:pic>
      <xdr:nvPicPr>
        <xdr:cNvPr id="467" name="Рисунок 466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01359" y="759268524"/>
          <a:ext cx="828140" cy="605205"/>
        </a:xfrm>
        <a:prstGeom prst="rect">
          <a:avLst/>
        </a:prstGeom>
      </xdr:spPr>
    </xdr:pic>
    <xdr:clientData/>
  </xdr:twoCellAnchor>
  <xdr:twoCellAnchor>
    <xdr:from>
      <xdr:col>5</xdr:col>
      <xdr:colOff>95251</xdr:colOff>
      <xdr:row>509</xdr:row>
      <xdr:rowOff>73269</xdr:rowOff>
    </xdr:from>
    <xdr:to>
      <xdr:col>5</xdr:col>
      <xdr:colOff>946863</xdr:colOff>
      <xdr:row>511</xdr:row>
      <xdr:rowOff>146539</xdr:rowOff>
    </xdr:to>
    <xdr:pic>
      <xdr:nvPicPr>
        <xdr:cNvPr id="468" name="Рисунок 467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72051" y="761368419"/>
          <a:ext cx="851612" cy="568570"/>
        </a:xfrm>
        <a:prstGeom prst="rect">
          <a:avLst/>
        </a:prstGeom>
      </xdr:spPr>
    </xdr:pic>
    <xdr:clientData/>
  </xdr:twoCellAnchor>
  <xdr:twoCellAnchor>
    <xdr:from>
      <xdr:col>5</xdr:col>
      <xdr:colOff>24989</xdr:colOff>
      <xdr:row>518</xdr:row>
      <xdr:rowOff>73585</xdr:rowOff>
    </xdr:from>
    <xdr:to>
      <xdr:col>5</xdr:col>
      <xdr:colOff>933526</xdr:colOff>
      <xdr:row>520</xdr:row>
      <xdr:rowOff>177779</xdr:rowOff>
    </xdr:to>
    <xdr:pic>
      <xdr:nvPicPr>
        <xdr:cNvPr id="469" name="Рисунок 468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35489" y="845434144"/>
          <a:ext cx="908537" cy="597253"/>
        </a:xfrm>
        <a:prstGeom prst="rect">
          <a:avLst/>
        </a:prstGeom>
      </xdr:spPr>
    </xdr:pic>
    <xdr:clientData/>
  </xdr:twoCellAnchor>
  <xdr:twoCellAnchor>
    <xdr:from>
      <xdr:col>5</xdr:col>
      <xdr:colOff>124558</xdr:colOff>
      <xdr:row>526</xdr:row>
      <xdr:rowOff>164206</xdr:rowOff>
    </xdr:from>
    <xdr:to>
      <xdr:col>5</xdr:col>
      <xdr:colOff>982701</xdr:colOff>
      <xdr:row>529</xdr:row>
      <xdr:rowOff>156881</xdr:rowOff>
    </xdr:to>
    <xdr:pic>
      <xdr:nvPicPr>
        <xdr:cNvPr id="470" name="Рисунок 469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35058" y="847530618"/>
          <a:ext cx="858143" cy="530557"/>
        </a:xfrm>
        <a:prstGeom prst="rect">
          <a:avLst/>
        </a:prstGeom>
      </xdr:spPr>
    </xdr:pic>
    <xdr:clientData/>
  </xdr:twoCellAnchor>
  <xdr:twoCellAnchor>
    <xdr:from>
      <xdr:col>5</xdr:col>
      <xdr:colOff>139214</xdr:colOff>
      <xdr:row>538</xdr:row>
      <xdr:rowOff>117230</xdr:rowOff>
    </xdr:from>
    <xdr:to>
      <xdr:col>5</xdr:col>
      <xdr:colOff>915868</xdr:colOff>
      <xdr:row>540</xdr:row>
      <xdr:rowOff>227970</xdr:rowOff>
    </xdr:to>
    <xdr:pic>
      <xdr:nvPicPr>
        <xdr:cNvPr id="471" name="Рисунок 470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16014" y="767921130"/>
          <a:ext cx="776654" cy="618740"/>
        </a:xfrm>
        <a:prstGeom prst="rect">
          <a:avLst/>
        </a:prstGeom>
      </xdr:spPr>
    </xdr:pic>
    <xdr:clientData/>
  </xdr:twoCellAnchor>
  <xdr:twoCellAnchor>
    <xdr:from>
      <xdr:col>5</xdr:col>
      <xdr:colOff>190499</xdr:colOff>
      <xdr:row>549</xdr:row>
      <xdr:rowOff>36633</xdr:rowOff>
    </xdr:from>
    <xdr:to>
      <xdr:col>5</xdr:col>
      <xdr:colOff>934243</xdr:colOff>
      <xdr:row>551</xdr:row>
      <xdr:rowOff>65944</xdr:rowOff>
    </xdr:to>
    <xdr:pic>
      <xdr:nvPicPr>
        <xdr:cNvPr id="472" name="Рисунок 471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67299" y="770634533"/>
          <a:ext cx="743744" cy="537311"/>
        </a:xfrm>
        <a:prstGeom prst="rect">
          <a:avLst/>
        </a:prstGeom>
      </xdr:spPr>
    </xdr:pic>
    <xdr:clientData/>
  </xdr:twoCellAnchor>
  <xdr:twoCellAnchor>
    <xdr:from>
      <xdr:col>5</xdr:col>
      <xdr:colOff>192594</xdr:colOff>
      <xdr:row>563</xdr:row>
      <xdr:rowOff>168518</xdr:rowOff>
    </xdr:from>
    <xdr:to>
      <xdr:col>5</xdr:col>
      <xdr:colOff>947267</xdr:colOff>
      <xdr:row>566</xdr:row>
      <xdr:rowOff>97209</xdr:rowOff>
    </xdr:to>
    <xdr:pic>
      <xdr:nvPicPr>
        <xdr:cNvPr id="473" name="Рисунок 472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16701" y="849757697"/>
          <a:ext cx="754673" cy="459369"/>
        </a:xfrm>
        <a:prstGeom prst="rect">
          <a:avLst/>
        </a:prstGeom>
      </xdr:spPr>
    </xdr:pic>
    <xdr:clientData/>
  </xdr:twoCellAnchor>
  <xdr:twoCellAnchor>
    <xdr:from>
      <xdr:col>5</xdr:col>
      <xdr:colOff>101600</xdr:colOff>
      <xdr:row>574</xdr:row>
      <xdr:rowOff>124460</xdr:rowOff>
    </xdr:from>
    <xdr:to>
      <xdr:col>5</xdr:col>
      <xdr:colOff>936870</xdr:colOff>
      <xdr:row>577</xdr:row>
      <xdr:rowOff>141943</xdr:rowOff>
    </xdr:to>
    <xdr:pic>
      <xdr:nvPicPr>
        <xdr:cNvPr id="474" name="Рисунок 473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78400" y="776513560"/>
          <a:ext cx="835270" cy="658833"/>
        </a:xfrm>
        <a:prstGeom prst="rect">
          <a:avLst/>
        </a:prstGeom>
      </xdr:spPr>
    </xdr:pic>
    <xdr:clientData/>
  </xdr:twoCellAnchor>
  <xdr:twoCellAnchor>
    <xdr:from>
      <xdr:col>5</xdr:col>
      <xdr:colOff>87923</xdr:colOff>
      <xdr:row>584</xdr:row>
      <xdr:rowOff>168519</xdr:rowOff>
    </xdr:from>
    <xdr:to>
      <xdr:col>5</xdr:col>
      <xdr:colOff>1025770</xdr:colOff>
      <xdr:row>587</xdr:row>
      <xdr:rowOff>79063</xdr:rowOff>
    </xdr:to>
    <xdr:pic>
      <xdr:nvPicPr>
        <xdr:cNvPr id="475" name="Рисунок 474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64723" y="778716619"/>
          <a:ext cx="937847" cy="666194"/>
        </a:xfrm>
        <a:prstGeom prst="rect">
          <a:avLst/>
        </a:prstGeom>
      </xdr:spPr>
    </xdr:pic>
    <xdr:clientData/>
  </xdr:twoCellAnchor>
  <xdr:twoCellAnchor>
    <xdr:from>
      <xdr:col>5</xdr:col>
      <xdr:colOff>109905</xdr:colOff>
      <xdr:row>593</xdr:row>
      <xdr:rowOff>256443</xdr:rowOff>
    </xdr:from>
    <xdr:to>
      <xdr:col>5</xdr:col>
      <xdr:colOff>930521</xdr:colOff>
      <xdr:row>596</xdr:row>
      <xdr:rowOff>18651</xdr:rowOff>
    </xdr:to>
    <xdr:pic>
      <xdr:nvPicPr>
        <xdr:cNvPr id="476" name="Рисунок 475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86705" y="781154043"/>
          <a:ext cx="820616" cy="530558"/>
        </a:xfrm>
        <a:prstGeom prst="rect">
          <a:avLst/>
        </a:prstGeom>
      </xdr:spPr>
    </xdr:pic>
    <xdr:clientData/>
  </xdr:twoCellAnchor>
  <xdr:twoCellAnchor>
    <xdr:from>
      <xdr:col>5</xdr:col>
      <xdr:colOff>157370</xdr:colOff>
      <xdr:row>1984</xdr:row>
      <xdr:rowOff>165652</xdr:rowOff>
    </xdr:from>
    <xdr:to>
      <xdr:col>5</xdr:col>
      <xdr:colOff>996252</xdr:colOff>
      <xdr:row>1984</xdr:row>
      <xdr:rowOff>253575</xdr:rowOff>
    </xdr:to>
    <xdr:pic>
      <xdr:nvPicPr>
        <xdr:cNvPr id="481" name="图片 303" descr="QQ截图20180525121459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34170" y="451066452"/>
          <a:ext cx="838882" cy="87923"/>
        </a:xfrm>
        <a:prstGeom prst="rect">
          <a:avLst/>
        </a:prstGeom>
      </xdr:spPr>
    </xdr:pic>
    <xdr:clientData/>
  </xdr:twoCellAnchor>
  <xdr:twoCellAnchor>
    <xdr:from>
      <xdr:col>5</xdr:col>
      <xdr:colOff>326411</xdr:colOff>
      <xdr:row>2103</xdr:row>
      <xdr:rowOff>246566</xdr:rowOff>
    </xdr:from>
    <xdr:to>
      <xdr:col>5</xdr:col>
      <xdr:colOff>805006</xdr:colOff>
      <xdr:row>2104</xdr:row>
      <xdr:rowOff>224389</xdr:rowOff>
    </xdr:to>
    <xdr:pic>
      <xdr:nvPicPr>
        <xdr:cNvPr id="482" name="图片 262" descr="QQ截图20180110193053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3211" y="480401816"/>
          <a:ext cx="478595" cy="244523"/>
        </a:xfrm>
        <a:prstGeom prst="rect">
          <a:avLst/>
        </a:prstGeom>
      </xdr:spPr>
    </xdr:pic>
    <xdr:clientData/>
  </xdr:twoCellAnchor>
  <xdr:twoCellAnchor>
    <xdr:from>
      <xdr:col>5</xdr:col>
      <xdr:colOff>361315</xdr:colOff>
      <xdr:row>2121</xdr:row>
      <xdr:rowOff>80010</xdr:rowOff>
    </xdr:from>
    <xdr:to>
      <xdr:col>5</xdr:col>
      <xdr:colOff>779878</xdr:colOff>
      <xdr:row>2122</xdr:row>
      <xdr:rowOff>272102</xdr:rowOff>
    </xdr:to>
    <xdr:pic>
      <xdr:nvPicPr>
        <xdr:cNvPr id="483" name="图片 258" descr="QQ截图20180110192936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8115" y="485467660"/>
          <a:ext cx="418563" cy="496892"/>
        </a:xfrm>
        <a:prstGeom prst="rect">
          <a:avLst/>
        </a:prstGeom>
      </xdr:spPr>
    </xdr:pic>
    <xdr:clientData/>
  </xdr:twoCellAnchor>
  <xdr:twoCellAnchor>
    <xdr:from>
      <xdr:col>5</xdr:col>
      <xdr:colOff>371762</xdr:colOff>
      <xdr:row>2020</xdr:row>
      <xdr:rowOff>227135</xdr:rowOff>
    </xdr:from>
    <xdr:to>
      <xdr:col>5</xdr:col>
      <xdr:colOff>722852</xdr:colOff>
      <xdr:row>2022</xdr:row>
      <xdr:rowOff>160024</xdr:rowOff>
    </xdr:to>
    <xdr:pic>
      <xdr:nvPicPr>
        <xdr:cNvPr id="484" name="Рисунок 483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8562" y="460811685"/>
          <a:ext cx="351090" cy="466289"/>
        </a:xfrm>
        <a:prstGeom prst="rect">
          <a:avLst/>
        </a:prstGeom>
      </xdr:spPr>
    </xdr:pic>
    <xdr:clientData/>
  </xdr:twoCellAnchor>
  <xdr:twoCellAnchor>
    <xdr:from>
      <xdr:col>5</xdr:col>
      <xdr:colOff>329712</xdr:colOff>
      <xdr:row>2033</xdr:row>
      <xdr:rowOff>196552</xdr:rowOff>
    </xdr:from>
    <xdr:to>
      <xdr:col>5</xdr:col>
      <xdr:colOff>744594</xdr:colOff>
      <xdr:row>2035</xdr:row>
      <xdr:rowOff>39927</xdr:rowOff>
    </xdr:to>
    <xdr:pic>
      <xdr:nvPicPr>
        <xdr:cNvPr id="485" name="Рисунок 484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6512" y="464299002"/>
          <a:ext cx="414882" cy="452975"/>
        </a:xfrm>
        <a:prstGeom prst="rect">
          <a:avLst/>
        </a:prstGeom>
      </xdr:spPr>
    </xdr:pic>
    <xdr:clientData/>
  </xdr:twoCellAnchor>
  <xdr:twoCellAnchor>
    <xdr:from>
      <xdr:col>5</xdr:col>
      <xdr:colOff>302260</xdr:colOff>
      <xdr:row>967</xdr:row>
      <xdr:rowOff>174625</xdr:rowOff>
    </xdr:from>
    <xdr:to>
      <xdr:col>5</xdr:col>
      <xdr:colOff>819785</xdr:colOff>
      <xdr:row>967</xdr:row>
      <xdr:rowOff>424180</xdr:rowOff>
    </xdr:to>
    <xdr:pic>
      <xdr:nvPicPr>
        <xdr:cNvPr id="487" name="图片 226" descr="QQ截图20190221111706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79060" y="115687475"/>
          <a:ext cx="517525" cy="249555"/>
        </a:xfrm>
        <a:prstGeom prst="rect">
          <a:avLst/>
        </a:prstGeom>
      </xdr:spPr>
    </xdr:pic>
    <xdr:clientData/>
  </xdr:twoCellAnchor>
  <xdr:twoCellAnchor>
    <xdr:from>
      <xdr:col>5</xdr:col>
      <xdr:colOff>383540</xdr:colOff>
      <xdr:row>972</xdr:row>
      <xdr:rowOff>71755</xdr:rowOff>
    </xdr:from>
    <xdr:to>
      <xdr:col>5</xdr:col>
      <xdr:colOff>701675</xdr:colOff>
      <xdr:row>972</xdr:row>
      <xdr:rowOff>494665</xdr:rowOff>
    </xdr:to>
    <xdr:pic>
      <xdr:nvPicPr>
        <xdr:cNvPr id="488" name="图片 239" descr="QQ截图20190221111727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0340" y="117337205"/>
          <a:ext cx="318135" cy="422910"/>
        </a:xfrm>
        <a:prstGeom prst="rect">
          <a:avLst/>
        </a:prstGeom>
      </xdr:spPr>
    </xdr:pic>
    <xdr:clientData/>
  </xdr:twoCellAnchor>
  <xdr:twoCellAnchor>
    <xdr:from>
      <xdr:col>5</xdr:col>
      <xdr:colOff>316865</xdr:colOff>
      <xdr:row>973</xdr:row>
      <xdr:rowOff>142875</xdr:rowOff>
    </xdr:from>
    <xdr:to>
      <xdr:col>5</xdr:col>
      <xdr:colOff>688975</xdr:colOff>
      <xdr:row>973</xdr:row>
      <xdr:rowOff>480060</xdr:rowOff>
    </xdr:to>
    <xdr:pic>
      <xdr:nvPicPr>
        <xdr:cNvPr id="489" name="图片 247" descr="QQ截图20190221111832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3665" y="117954425"/>
          <a:ext cx="372110" cy="337185"/>
        </a:xfrm>
        <a:prstGeom prst="rect">
          <a:avLst/>
        </a:prstGeom>
      </xdr:spPr>
    </xdr:pic>
    <xdr:clientData/>
  </xdr:twoCellAnchor>
  <xdr:twoCellAnchor>
    <xdr:from>
      <xdr:col>5</xdr:col>
      <xdr:colOff>412115</xdr:colOff>
      <xdr:row>165</xdr:row>
      <xdr:rowOff>6350</xdr:rowOff>
    </xdr:from>
    <xdr:to>
      <xdr:col>5</xdr:col>
      <xdr:colOff>701675</xdr:colOff>
      <xdr:row>166</xdr:row>
      <xdr:rowOff>274319</xdr:rowOff>
    </xdr:to>
    <xdr:pic>
      <xdr:nvPicPr>
        <xdr:cNvPr id="490" name="图片 9" descr="1540101704(1)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8915" y="343452450"/>
          <a:ext cx="289560" cy="560069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415290</xdr:colOff>
      <xdr:row>167</xdr:row>
      <xdr:rowOff>56515</xdr:rowOff>
    </xdr:from>
    <xdr:to>
      <xdr:col>5</xdr:col>
      <xdr:colOff>748030</xdr:colOff>
      <xdr:row>167</xdr:row>
      <xdr:rowOff>431165</xdr:rowOff>
    </xdr:to>
    <xdr:pic>
      <xdr:nvPicPr>
        <xdr:cNvPr id="491" name="图片 8" descr="1513945957(1)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2090" y="344086815"/>
          <a:ext cx="332740" cy="374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467360</xdr:colOff>
      <xdr:row>168</xdr:row>
      <xdr:rowOff>59690</xdr:rowOff>
    </xdr:from>
    <xdr:to>
      <xdr:col>5</xdr:col>
      <xdr:colOff>746760</xdr:colOff>
      <xdr:row>168</xdr:row>
      <xdr:rowOff>398145</xdr:rowOff>
    </xdr:to>
    <xdr:pic>
      <xdr:nvPicPr>
        <xdr:cNvPr id="492" name="图片 5" descr="1540101745(1)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10910" y="346398215"/>
          <a:ext cx="279400" cy="3384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436245</xdr:colOff>
      <xdr:row>179</xdr:row>
      <xdr:rowOff>28575</xdr:rowOff>
    </xdr:from>
    <xdr:to>
      <xdr:col>5</xdr:col>
      <xdr:colOff>685800</xdr:colOff>
      <xdr:row>181</xdr:row>
      <xdr:rowOff>163829</xdr:rowOff>
    </xdr:to>
    <xdr:pic>
      <xdr:nvPicPr>
        <xdr:cNvPr id="493" name="图片 8" descr="1540217504(1)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27770" y="58978800"/>
          <a:ext cx="249555" cy="535304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447040</xdr:colOff>
      <xdr:row>188</xdr:row>
      <xdr:rowOff>45085</xdr:rowOff>
    </xdr:from>
    <xdr:to>
      <xdr:col>5</xdr:col>
      <xdr:colOff>696595</xdr:colOff>
      <xdr:row>191</xdr:row>
      <xdr:rowOff>67947</xdr:rowOff>
    </xdr:to>
    <xdr:pic>
      <xdr:nvPicPr>
        <xdr:cNvPr id="494" name="图片 8" descr="1540217504(1)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90590" y="349431610"/>
          <a:ext cx="249555" cy="622937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446032</xdr:colOff>
      <xdr:row>193</xdr:row>
      <xdr:rowOff>160469</xdr:rowOff>
    </xdr:from>
    <xdr:to>
      <xdr:col>5</xdr:col>
      <xdr:colOff>854337</xdr:colOff>
      <xdr:row>195</xdr:row>
      <xdr:rowOff>192223</xdr:rowOff>
    </xdr:to>
    <xdr:pic>
      <xdr:nvPicPr>
        <xdr:cNvPr id="495" name="图片 6" descr="1540216839(1)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39238" y="64134851"/>
          <a:ext cx="408305" cy="479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209550</xdr:colOff>
      <xdr:row>210</xdr:row>
      <xdr:rowOff>102445</xdr:rowOff>
    </xdr:from>
    <xdr:to>
      <xdr:col>5</xdr:col>
      <xdr:colOff>842320</xdr:colOff>
      <xdr:row>211</xdr:row>
      <xdr:rowOff>134469</xdr:rowOff>
    </xdr:to>
    <xdr:pic>
      <xdr:nvPicPr>
        <xdr:cNvPr id="497" name="图片 7" descr="1540101112(1)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39350" y="73111570"/>
          <a:ext cx="632770" cy="460649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230156</xdr:colOff>
      <xdr:row>212</xdr:row>
      <xdr:rowOff>257175</xdr:rowOff>
    </xdr:from>
    <xdr:to>
      <xdr:col>5</xdr:col>
      <xdr:colOff>938985</xdr:colOff>
      <xdr:row>214</xdr:row>
      <xdr:rowOff>235323</xdr:rowOff>
    </xdr:to>
    <xdr:pic>
      <xdr:nvPicPr>
        <xdr:cNvPr id="498" name="Рисунок 5" descr="http://fortehome.ru/files/storage/im/g_/img_5127776f3d831_BZZJlq.jpeg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0059956" y="73961625"/>
          <a:ext cx="708829" cy="511548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323850</xdr:colOff>
      <xdr:row>831</xdr:row>
      <xdr:rowOff>236220</xdr:rowOff>
    </xdr:from>
    <xdr:to>
      <xdr:col>5</xdr:col>
      <xdr:colOff>832485</xdr:colOff>
      <xdr:row>832</xdr:row>
      <xdr:rowOff>212090</xdr:rowOff>
    </xdr:to>
    <xdr:pic>
      <xdr:nvPicPr>
        <xdr:cNvPr id="499" name="图片 15" descr="QQ截图20190221123014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0650" y="54966870"/>
          <a:ext cx="508635" cy="344170"/>
        </a:xfrm>
        <a:prstGeom prst="rect">
          <a:avLst/>
        </a:prstGeom>
      </xdr:spPr>
    </xdr:pic>
    <xdr:clientData/>
  </xdr:twoCellAnchor>
  <xdr:twoCellAnchor>
    <xdr:from>
      <xdr:col>5</xdr:col>
      <xdr:colOff>309880</xdr:colOff>
      <xdr:row>828</xdr:row>
      <xdr:rowOff>163830</xdr:rowOff>
    </xdr:from>
    <xdr:to>
      <xdr:col>5</xdr:col>
      <xdr:colOff>803275</xdr:colOff>
      <xdr:row>829</xdr:row>
      <xdr:rowOff>175895</xdr:rowOff>
    </xdr:to>
    <xdr:pic>
      <xdr:nvPicPr>
        <xdr:cNvPr id="500" name="图片 67" descr="QQ截图20190221123031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6680" y="53865780"/>
          <a:ext cx="493395" cy="316865"/>
        </a:xfrm>
        <a:prstGeom prst="rect">
          <a:avLst/>
        </a:prstGeom>
      </xdr:spPr>
    </xdr:pic>
    <xdr:clientData/>
  </xdr:twoCellAnchor>
  <xdr:twoCellAnchor>
    <xdr:from>
      <xdr:col>5</xdr:col>
      <xdr:colOff>333375</xdr:colOff>
      <xdr:row>830</xdr:row>
      <xdr:rowOff>33020</xdr:rowOff>
    </xdr:from>
    <xdr:to>
      <xdr:col>5</xdr:col>
      <xdr:colOff>831215</xdr:colOff>
      <xdr:row>830</xdr:row>
      <xdr:rowOff>362585</xdr:rowOff>
    </xdr:to>
    <xdr:pic>
      <xdr:nvPicPr>
        <xdr:cNvPr id="501" name="图片 155" descr="QQ截图20190221123045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0175" y="54344570"/>
          <a:ext cx="497840" cy="329565"/>
        </a:xfrm>
        <a:prstGeom prst="rect">
          <a:avLst/>
        </a:prstGeom>
      </xdr:spPr>
    </xdr:pic>
    <xdr:clientData/>
  </xdr:twoCellAnchor>
  <xdr:twoCellAnchor>
    <xdr:from>
      <xdr:col>5</xdr:col>
      <xdr:colOff>131445</xdr:colOff>
      <xdr:row>1503</xdr:row>
      <xdr:rowOff>272415</xdr:rowOff>
    </xdr:from>
    <xdr:to>
      <xdr:col>5</xdr:col>
      <xdr:colOff>1020445</xdr:colOff>
      <xdr:row>1503</xdr:row>
      <xdr:rowOff>1000125</xdr:rowOff>
    </xdr:to>
    <xdr:pic>
      <xdr:nvPicPr>
        <xdr:cNvPr id="502" name="图片 251" descr="截图20190208141607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08245" y="280440765"/>
          <a:ext cx="889000" cy="727710"/>
        </a:xfrm>
        <a:prstGeom prst="rect">
          <a:avLst/>
        </a:prstGeom>
      </xdr:spPr>
    </xdr:pic>
    <xdr:clientData/>
  </xdr:twoCellAnchor>
  <xdr:twoCellAnchor>
    <xdr:from>
      <xdr:col>5</xdr:col>
      <xdr:colOff>417195</xdr:colOff>
      <xdr:row>1508</xdr:row>
      <xdr:rowOff>239395</xdr:rowOff>
    </xdr:from>
    <xdr:to>
      <xdr:col>5</xdr:col>
      <xdr:colOff>704215</xdr:colOff>
      <xdr:row>1508</xdr:row>
      <xdr:rowOff>543560</xdr:rowOff>
    </xdr:to>
    <xdr:pic>
      <xdr:nvPicPr>
        <xdr:cNvPr id="503" name="图片 284" descr="QQ截图20190312125517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00000">
          <a:off x="5293995" y="285773495"/>
          <a:ext cx="287020" cy="304165"/>
        </a:xfrm>
        <a:prstGeom prst="rect">
          <a:avLst/>
        </a:prstGeom>
      </xdr:spPr>
    </xdr:pic>
    <xdr:clientData/>
  </xdr:twoCellAnchor>
  <xdr:twoCellAnchor>
    <xdr:from>
      <xdr:col>5</xdr:col>
      <xdr:colOff>55880</xdr:colOff>
      <xdr:row>1179</xdr:row>
      <xdr:rowOff>95250</xdr:rowOff>
    </xdr:from>
    <xdr:to>
      <xdr:col>5</xdr:col>
      <xdr:colOff>997585</xdr:colOff>
      <xdr:row>1183</xdr:row>
      <xdr:rowOff>48260</xdr:rowOff>
    </xdr:to>
    <xdr:pic>
      <xdr:nvPicPr>
        <xdr:cNvPr id="504" name="图片 320" descr="QQ截图20190322120118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32680" y="185388250"/>
          <a:ext cx="941705" cy="1172210"/>
        </a:xfrm>
        <a:prstGeom prst="rect">
          <a:avLst/>
        </a:prstGeom>
      </xdr:spPr>
    </xdr:pic>
    <xdr:clientData/>
  </xdr:twoCellAnchor>
  <xdr:twoCellAnchor>
    <xdr:from>
      <xdr:col>5</xdr:col>
      <xdr:colOff>83185</xdr:colOff>
      <xdr:row>1203</xdr:row>
      <xdr:rowOff>172720</xdr:rowOff>
    </xdr:from>
    <xdr:to>
      <xdr:col>5</xdr:col>
      <xdr:colOff>949325</xdr:colOff>
      <xdr:row>1206</xdr:row>
      <xdr:rowOff>254633</xdr:rowOff>
    </xdr:to>
    <xdr:pic>
      <xdr:nvPicPr>
        <xdr:cNvPr id="505" name="图片 323" descr="QQ截图20190322121714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59985" y="192920620"/>
          <a:ext cx="866140" cy="1053463"/>
        </a:xfrm>
        <a:prstGeom prst="rect">
          <a:avLst/>
        </a:prstGeom>
      </xdr:spPr>
    </xdr:pic>
    <xdr:clientData/>
  </xdr:twoCellAnchor>
  <xdr:twoCellAnchor>
    <xdr:from>
      <xdr:col>5</xdr:col>
      <xdr:colOff>113030</xdr:colOff>
      <xdr:row>1241</xdr:row>
      <xdr:rowOff>10795</xdr:rowOff>
    </xdr:from>
    <xdr:to>
      <xdr:col>5</xdr:col>
      <xdr:colOff>986790</xdr:colOff>
      <xdr:row>1245</xdr:row>
      <xdr:rowOff>92711</xdr:rowOff>
    </xdr:to>
    <xdr:pic>
      <xdr:nvPicPr>
        <xdr:cNvPr id="506" name="图片 331" descr="QQ截图20190322122948">
          <a:extLst>
            <a:ext uri="{FF2B5EF4-FFF2-40B4-BE49-F238E27FC236}">
              <a16:creationId xmlns:a16="http://schemas.microsoft.com/office/drawing/2014/main" id="{00000000-0008-0000-0000-0000F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89830" y="202645645"/>
          <a:ext cx="873760" cy="1072516"/>
        </a:xfrm>
        <a:prstGeom prst="rect">
          <a:avLst/>
        </a:prstGeom>
      </xdr:spPr>
    </xdr:pic>
    <xdr:clientData/>
  </xdr:twoCellAnchor>
  <xdr:twoCellAnchor>
    <xdr:from>
      <xdr:col>5</xdr:col>
      <xdr:colOff>92710</xdr:colOff>
      <xdr:row>1276</xdr:row>
      <xdr:rowOff>228601</xdr:rowOff>
    </xdr:from>
    <xdr:to>
      <xdr:col>5</xdr:col>
      <xdr:colOff>1063625</xdr:colOff>
      <xdr:row>1281</xdr:row>
      <xdr:rowOff>113667</xdr:rowOff>
    </xdr:to>
    <xdr:pic>
      <xdr:nvPicPr>
        <xdr:cNvPr id="507" name="图片 336" descr="QQ截图20190322125702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83177" y="392819468"/>
          <a:ext cx="970915" cy="1112732"/>
        </a:xfrm>
        <a:prstGeom prst="rect">
          <a:avLst/>
        </a:prstGeom>
      </xdr:spPr>
    </xdr:pic>
    <xdr:clientData/>
  </xdr:twoCellAnchor>
  <xdr:twoCellAnchor>
    <xdr:from>
      <xdr:col>5</xdr:col>
      <xdr:colOff>370840</xdr:colOff>
      <xdr:row>1116</xdr:row>
      <xdr:rowOff>38100</xdr:rowOff>
    </xdr:from>
    <xdr:to>
      <xdr:col>5</xdr:col>
      <xdr:colOff>820420</xdr:colOff>
      <xdr:row>1116</xdr:row>
      <xdr:rowOff>398145</xdr:rowOff>
    </xdr:to>
    <xdr:pic>
      <xdr:nvPicPr>
        <xdr:cNvPr id="508" name="图片 374" descr="QQ截图20190322155447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80000" flipH="1">
          <a:off x="5247640" y="166420800"/>
          <a:ext cx="449580" cy="360045"/>
        </a:xfrm>
        <a:prstGeom prst="rect">
          <a:avLst/>
        </a:prstGeom>
      </xdr:spPr>
    </xdr:pic>
    <xdr:clientData/>
  </xdr:twoCellAnchor>
  <xdr:twoCellAnchor>
    <xdr:from>
      <xdr:col>5</xdr:col>
      <xdr:colOff>404495</xdr:colOff>
      <xdr:row>1288</xdr:row>
      <xdr:rowOff>39370</xdr:rowOff>
    </xdr:from>
    <xdr:to>
      <xdr:col>5</xdr:col>
      <xdr:colOff>710565</xdr:colOff>
      <xdr:row>1288</xdr:row>
      <xdr:rowOff>417830</xdr:rowOff>
    </xdr:to>
    <xdr:pic>
      <xdr:nvPicPr>
        <xdr:cNvPr id="509" name="图片 411" descr="QQ截图20190322155929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1295" y="213634320"/>
          <a:ext cx="306070" cy="378460"/>
        </a:xfrm>
        <a:prstGeom prst="rect">
          <a:avLst/>
        </a:prstGeom>
      </xdr:spPr>
    </xdr:pic>
    <xdr:clientData/>
  </xdr:twoCellAnchor>
  <xdr:twoCellAnchor>
    <xdr:from>
      <xdr:col>5</xdr:col>
      <xdr:colOff>313690</xdr:colOff>
      <xdr:row>1101</xdr:row>
      <xdr:rowOff>99695</xdr:rowOff>
    </xdr:from>
    <xdr:to>
      <xdr:col>5</xdr:col>
      <xdr:colOff>723265</xdr:colOff>
      <xdr:row>1101</xdr:row>
      <xdr:rowOff>422910</xdr:rowOff>
    </xdr:to>
    <xdr:pic>
      <xdr:nvPicPr>
        <xdr:cNvPr id="510" name="图片 294" descr="QQ截图20190323093437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0490" y="159459295"/>
          <a:ext cx="409575" cy="323215"/>
        </a:xfrm>
        <a:prstGeom prst="rect">
          <a:avLst/>
        </a:prstGeom>
      </xdr:spPr>
    </xdr:pic>
    <xdr:clientData/>
  </xdr:twoCellAnchor>
  <xdr:twoCellAnchor>
    <xdr:from>
      <xdr:col>5</xdr:col>
      <xdr:colOff>471170</xdr:colOff>
      <xdr:row>941</xdr:row>
      <xdr:rowOff>48895</xdr:rowOff>
    </xdr:from>
    <xdr:to>
      <xdr:col>5</xdr:col>
      <xdr:colOff>746125</xdr:colOff>
      <xdr:row>941</xdr:row>
      <xdr:rowOff>522605</xdr:rowOff>
    </xdr:to>
    <xdr:pic>
      <xdr:nvPicPr>
        <xdr:cNvPr id="511" name="图片 322" descr="QQ截图20190323115532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7970" y="90942795"/>
          <a:ext cx="274955" cy="473710"/>
        </a:xfrm>
        <a:prstGeom prst="rect">
          <a:avLst/>
        </a:prstGeom>
      </xdr:spPr>
    </xdr:pic>
    <xdr:clientData/>
  </xdr:twoCellAnchor>
  <xdr:twoCellAnchor>
    <xdr:from>
      <xdr:col>5</xdr:col>
      <xdr:colOff>487045</xdr:colOff>
      <xdr:row>942</xdr:row>
      <xdr:rowOff>140335</xdr:rowOff>
    </xdr:from>
    <xdr:to>
      <xdr:col>5</xdr:col>
      <xdr:colOff>744855</xdr:colOff>
      <xdr:row>942</xdr:row>
      <xdr:rowOff>639445</xdr:rowOff>
    </xdr:to>
    <xdr:pic>
      <xdr:nvPicPr>
        <xdr:cNvPr id="512" name="图片 324" descr="QQ截图20190323115629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3845" y="91656535"/>
          <a:ext cx="257810" cy="499110"/>
        </a:xfrm>
        <a:prstGeom prst="rect">
          <a:avLst/>
        </a:prstGeom>
      </xdr:spPr>
    </xdr:pic>
    <xdr:clientData/>
  </xdr:twoCellAnchor>
  <xdr:twoCellAnchor>
    <xdr:from>
      <xdr:col>5</xdr:col>
      <xdr:colOff>520700</xdr:colOff>
      <xdr:row>389</xdr:row>
      <xdr:rowOff>121285</xdr:rowOff>
    </xdr:from>
    <xdr:to>
      <xdr:col>5</xdr:col>
      <xdr:colOff>710565</xdr:colOff>
      <xdr:row>389</xdr:row>
      <xdr:rowOff>598805</xdr:rowOff>
    </xdr:to>
    <xdr:pic>
      <xdr:nvPicPr>
        <xdr:cNvPr id="513" name="图片 147" descr="QQ截图20190327163748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97500" y="724332435"/>
          <a:ext cx="189865" cy="477520"/>
        </a:xfrm>
        <a:prstGeom prst="rect">
          <a:avLst/>
        </a:prstGeom>
      </xdr:spPr>
    </xdr:pic>
    <xdr:clientData/>
  </xdr:twoCellAnchor>
  <xdr:twoCellAnchor>
    <xdr:from>
      <xdr:col>5</xdr:col>
      <xdr:colOff>492125</xdr:colOff>
      <xdr:row>391</xdr:row>
      <xdr:rowOff>95250</xdr:rowOff>
    </xdr:from>
    <xdr:to>
      <xdr:col>5</xdr:col>
      <xdr:colOff>733425</xdr:colOff>
      <xdr:row>391</xdr:row>
      <xdr:rowOff>544195</xdr:rowOff>
    </xdr:to>
    <xdr:pic>
      <xdr:nvPicPr>
        <xdr:cNvPr id="514" name="图片 47428" descr="QQ截图20150928143756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3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68925" y="725601800"/>
          <a:ext cx="241300" cy="44894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297180</xdr:colOff>
      <xdr:row>1159</xdr:row>
      <xdr:rowOff>92710</xdr:rowOff>
    </xdr:from>
    <xdr:to>
      <xdr:col>5</xdr:col>
      <xdr:colOff>862330</xdr:colOff>
      <xdr:row>1159</xdr:row>
      <xdr:rowOff>683260</xdr:rowOff>
    </xdr:to>
    <xdr:pic>
      <xdr:nvPicPr>
        <xdr:cNvPr id="515" name="图片 313" descr="453000245-0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73980" y="179823110"/>
          <a:ext cx="565150" cy="590550"/>
        </a:xfrm>
        <a:prstGeom prst="rect">
          <a:avLst/>
        </a:prstGeom>
      </xdr:spPr>
    </xdr:pic>
    <xdr:clientData/>
  </xdr:twoCellAnchor>
  <xdr:twoCellAnchor>
    <xdr:from>
      <xdr:col>5</xdr:col>
      <xdr:colOff>272415</xdr:colOff>
      <xdr:row>3003</xdr:row>
      <xdr:rowOff>83185</xdr:rowOff>
    </xdr:from>
    <xdr:to>
      <xdr:col>5</xdr:col>
      <xdr:colOff>850900</xdr:colOff>
      <xdr:row>3003</xdr:row>
      <xdr:rowOff>353060</xdr:rowOff>
    </xdr:to>
    <xdr:pic>
      <xdr:nvPicPr>
        <xdr:cNvPr id="516" name="图片 329" descr="QQ截图20190329180033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49215" y="680961935"/>
          <a:ext cx="578485" cy="269875"/>
        </a:xfrm>
        <a:prstGeom prst="rect">
          <a:avLst/>
        </a:prstGeom>
      </xdr:spPr>
    </xdr:pic>
    <xdr:clientData/>
  </xdr:twoCellAnchor>
  <xdr:twoCellAnchor>
    <xdr:from>
      <xdr:col>5</xdr:col>
      <xdr:colOff>298450</xdr:colOff>
      <xdr:row>3004</xdr:row>
      <xdr:rowOff>41910</xdr:rowOff>
    </xdr:from>
    <xdr:to>
      <xdr:col>5</xdr:col>
      <xdr:colOff>839470</xdr:colOff>
      <xdr:row>3004</xdr:row>
      <xdr:rowOff>361950</xdr:rowOff>
    </xdr:to>
    <xdr:pic>
      <xdr:nvPicPr>
        <xdr:cNvPr id="517" name="图片 333" descr="QQ截图20190329180047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75250" y="681365160"/>
          <a:ext cx="541020" cy="320040"/>
        </a:xfrm>
        <a:prstGeom prst="rect">
          <a:avLst/>
        </a:prstGeom>
      </xdr:spPr>
    </xdr:pic>
    <xdr:clientData/>
  </xdr:twoCellAnchor>
  <xdr:twoCellAnchor>
    <xdr:from>
      <xdr:col>5</xdr:col>
      <xdr:colOff>322580</xdr:colOff>
      <xdr:row>3001</xdr:row>
      <xdr:rowOff>50165</xdr:rowOff>
    </xdr:from>
    <xdr:to>
      <xdr:col>5</xdr:col>
      <xdr:colOff>829945</xdr:colOff>
      <xdr:row>3001</xdr:row>
      <xdr:rowOff>398780</xdr:rowOff>
    </xdr:to>
    <xdr:pic>
      <xdr:nvPicPr>
        <xdr:cNvPr id="518" name="图片 340" descr="QQ截图20190329180011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9380" y="680039915"/>
          <a:ext cx="507365" cy="348615"/>
        </a:xfrm>
        <a:prstGeom prst="rect">
          <a:avLst/>
        </a:prstGeom>
      </xdr:spPr>
    </xdr:pic>
    <xdr:clientData/>
  </xdr:twoCellAnchor>
  <xdr:twoCellAnchor>
    <xdr:from>
      <xdr:col>5</xdr:col>
      <xdr:colOff>280670</xdr:colOff>
      <xdr:row>3002</xdr:row>
      <xdr:rowOff>56515</xdr:rowOff>
    </xdr:from>
    <xdr:to>
      <xdr:col>5</xdr:col>
      <xdr:colOff>810895</xdr:colOff>
      <xdr:row>3002</xdr:row>
      <xdr:rowOff>429895</xdr:rowOff>
    </xdr:to>
    <xdr:pic>
      <xdr:nvPicPr>
        <xdr:cNvPr id="519" name="图片 342" descr="QQ截图20190329180020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7470" y="680490765"/>
          <a:ext cx="530225" cy="373380"/>
        </a:xfrm>
        <a:prstGeom prst="rect">
          <a:avLst/>
        </a:prstGeom>
      </xdr:spPr>
    </xdr:pic>
    <xdr:clientData/>
  </xdr:twoCellAnchor>
  <xdr:twoCellAnchor>
    <xdr:from>
      <xdr:col>5</xdr:col>
      <xdr:colOff>286385</xdr:colOff>
      <xdr:row>1358</xdr:row>
      <xdr:rowOff>27940</xdr:rowOff>
    </xdr:from>
    <xdr:to>
      <xdr:col>5</xdr:col>
      <xdr:colOff>793115</xdr:colOff>
      <xdr:row>1358</xdr:row>
      <xdr:rowOff>775335</xdr:rowOff>
    </xdr:to>
    <xdr:pic>
      <xdr:nvPicPr>
        <xdr:cNvPr id="520" name="图片 286" descr="QQ截图20190226122659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3185" y="231098090"/>
          <a:ext cx="506730" cy="747395"/>
        </a:xfrm>
        <a:prstGeom prst="rect">
          <a:avLst/>
        </a:prstGeom>
      </xdr:spPr>
    </xdr:pic>
    <xdr:clientData/>
  </xdr:twoCellAnchor>
  <xdr:twoCellAnchor>
    <xdr:from>
      <xdr:col>5</xdr:col>
      <xdr:colOff>306705</xdr:colOff>
      <xdr:row>1356</xdr:row>
      <xdr:rowOff>40640</xdr:rowOff>
    </xdr:from>
    <xdr:to>
      <xdr:col>5</xdr:col>
      <xdr:colOff>767715</xdr:colOff>
      <xdr:row>1356</xdr:row>
      <xdr:rowOff>757555</xdr:rowOff>
    </xdr:to>
    <xdr:pic>
      <xdr:nvPicPr>
        <xdr:cNvPr id="521" name="图片 288" descr="QQ截图20190227105353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3505" y="229535990"/>
          <a:ext cx="461010" cy="716915"/>
        </a:xfrm>
        <a:prstGeom prst="rect">
          <a:avLst/>
        </a:prstGeom>
      </xdr:spPr>
    </xdr:pic>
    <xdr:clientData/>
  </xdr:twoCellAnchor>
  <xdr:twoCellAnchor>
    <xdr:from>
      <xdr:col>5</xdr:col>
      <xdr:colOff>337185</xdr:colOff>
      <xdr:row>1357</xdr:row>
      <xdr:rowOff>45720</xdr:rowOff>
    </xdr:from>
    <xdr:to>
      <xdr:col>5</xdr:col>
      <xdr:colOff>811530</xdr:colOff>
      <xdr:row>1357</xdr:row>
      <xdr:rowOff>772795</xdr:rowOff>
    </xdr:to>
    <xdr:pic>
      <xdr:nvPicPr>
        <xdr:cNvPr id="522" name="图片 372" descr="QQ截图20190405095450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420000">
          <a:off x="5213985" y="230328470"/>
          <a:ext cx="474345" cy="727075"/>
        </a:xfrm>
        <a:prstGeom prst="rect">
          <a:avLst/>
        </a:prstGeom>
      </xdr:spPr>
    </xdr:pic>
    <xdr:clientData/>
  </xdr:twoCellAnchor>
  <xdr:twoCellAnchor>
    <xdr:from>
      <xdr:col>5</xdr:col>
      <xdr:colOff>349250</xdr:colOff>
      <xdr:row>817</xdr:row>
      <xdr:rowOff>69215</xdr:rowOff>
    </xdr:from>
    <xdr:to>
      <xdr:col>5</xdr:col>
      <xdr:colOff>699135</xdr:colOff>
      <xdr:row>817</xdr:row>
      <xdr:rowOff>504190</xdr:rowOff>
    </xdr:to>
    <xdr:pic>
      <xdr:nvPicPr>
        <xdr:cNvPr id="525" name="图片 291" descr="QQ截图20190426111332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6050" y="47662465"/>
          <a:ext cx="349885" cy="434975"/>
        </a:xfrm>
        <a:prstGeom prst="rect">
          <a:avLst/>
        </a:prstGeom>
      </xdr:spPr>
    </xdr:pic>
    <xdr:clientData/>
  </xdr:twoCellAnchor>
  <xdr:twoCellAnchor>
    <xdr:from>
      <xdr:col>5</xdr:col>
      <xdr:colOff>454977</xdr:colOff>
      <xdr:row>1579</xdr:row>
      <xdr:rowOff>184467</xdr:rowOff>
    </xdr:from>
    <xdr:to>
      <xdr:col>5</xdr:col>
      <xdr:colOff>717232</xdr:colOff>
      <xdr:row>1582</xdr:row>
      <xdr:rowOff>49851</xdr:rowOff>
    </xdr:to>
    <xdr:pic>
      <xdr:nvPicPr>
        <xdr:cNvPr id="526" name="图片 7" descr="QQ截图20190430185044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5168263" y="324794881"/>
          <a:ext cx="589284" cy="262255"/>
        </a:xfrm>
        <a:prstGeom prst="rect">
          <a:avLst/>
        </a:prstGeom>
      </xdr:spPr>
    </xdr:pic>
    <xdr:clientData/>
  </xdr:twoCellAnchor>
  <xdr:twoCellAnchor>
    <xdr:from>
      <xdr:col>5</xdr:col>
      <xdr:colOff>394970</xdr:colOff>
      <xdr:row>1583</xdr:row>
      <xdr:rowOff>97790</xdr:rowOff>
    </xdr:from>
    <xdr:to>
      <xdr:col>5</xdr:col>
      <xdr:colOff>749935</xdr:colOff>
      <xdr:row>1584</xdr:row>
      <xdr:rowOff>136528</xdr:rowOff>
    </xdr:to>
    <xdr:pic>
      <xdr:nvPicPr>
        <xdr:cNvPr id="527" name="图片 423" descr="QQ截图20190430191402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1770" y="325509890"/>
          <a:ext cx="354965" cy="280038"/>
        </a:xfrm>
        <a:prstGeom prst="rect">
          <a:avLst/>
        </a:prstGeom>
      </xdr:spPr>
    </xdr:pic>
    <xdr:clientData/>
  </xdr:twoCellAnchor>
  <xdr:twoCellAnchor>
    <xdr:from>
      <xdr:col>5</xdr:col>
      <xdr:colOff>422275</xdr:colOff>
      <xdr:row>128</xdr:row>
      <xdr:rowOff>39370</xdr:rowOff>
    </xdr:from>
    <xdr:to>
      <xdr:col>5</xdr:col>
      <xdr:colOff>718185</xdr:colOff>
      <xdr:row>129</xdr:row>
      <xdr:rowOff>166368</xdr:rowOff>
    </xdr:to>
    <xdr:pic>
      <xdr:nvPicPr>
        <xdr:cNvPr id="528" name="图片 258" descr="QQ截图20190502105141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9075" y="334874870"/>
          <a:ext cx="295910" cy="380998"/>
        </a:xfrm>
        <a:prstGeom prst="rect">
          <a:avLst/>
        </a:prstGeom>
      </xdr:spPr>
    </xdr:pic>
    <xdr:clientData/>
  </xdr:twoCellAnchor>
  <xdr:twoCellAnchor>
    <xdr:from>
      <xdr:col>5</xdr:col>
      <xdr:colOff>150495</xdr:colOff>
      <xdr:row>607</xdr:row>
      <xdr:rowOff>73660</xdr:rowOff>
    </xdr:from>
    <xdr:to>
      <xdr:col>5</xdr:col>
      <xdr:colOff>997585</xdr:colOff>
      <xdr:row>610</xdr:row>
      <xdr:rowOff>109220</xdr:rowOff>
    </xdr:to>
    <xdr:pic>
      <xdr:nvPicPr>
        <xdr:cNvPr id="529" name="图片 432" descr="QQ截图20190511141205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27295" y="784139910"/>
          <a:ext cx="847090" cy="588010"/>
        </a:xfrm>
        <a:prstGeom prst="rect">
          <a:avLst/>
        </a:prstGeom>
      </xdr:spPr>
    </xdr:pic>
    <xdr:clientData/>
  </xdr:twoCellAnchor>
  <xdr:twoCellAnchor>
    <xdr:from>
      <xdr:col>5</xdr:col>
      <xdr:colOff>373380</xdr:colOff>
      <xdr:row>2606</xdr:row>
      <xdr:rowOff>0</xdr:rowOff>
    </xdr:from>
    <xdr:to>
      <xdr:col>5</xdr:col>
      <xdr:colOff>1066800</xdr:colOff>
      <xdr:row>2606</xdr:row>
      <xdr:rowOff>7620</xdr:rowOff>
    </xdr:to>
    <xdr:pic>
      <xdr:nvPicPr>
        <xdr:cNvPr id="531" name="图片 30" descr="rId59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>
        <a:xfrm>
          <a:off x="5250180" y="591648550"/>
          <a:ext cx="693420" cy="762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368300</xdr:colOff>
      <xdr:row>2515</xdr:row>
      <xdr:rowOff>145415</xdr:rowOff>
    </xdr:from>
    <xdr:to>
      <xdr:col>5</xdr:col>
      <xdr:colOff>725170</xdr:colOff>
      <xdr:row>2517</xdr:row>
      <xdr:rowOff>151131</xdr:rowOff>
    </xdr:to>
    <xdr:pic>
      <xdr:nvPicPr>
        <xdr:cNvPr id="532" name="图片 578" descr="QQ截图20190607162414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5100" y="571734315"/>
          <a:ext cx="356870" cy="501016"/>
        </a:xfrm>
        <a:prstGeom prst="rect">
          <a:avLst/>
        </a:prstGeom>
      </xdr:spPr>
    </xdr:pic>
    <xdr:clientData/>
  </xdr:twoCellAnchor>
  <xdr:twoCellAnchor>
    <xdr:from>
      <xdr:col>5</xdr:col>
      <xdr:colOff>306070</xdr:colOff>
      <xdr:row>2501</xdr:row>
      <xdr:rowOff>183515</xdr:rowOff>
    </xdr:from>
    <xdr:to>
      <xdr:col>5</xdr:col>
      <xdr:colOff>757555</xdr:colOff>
      <xdr:row>2503</xdr:row>
      <xdr:rowOff>186051</xdr:rowOff>
    </xdr:to>
    <xdr:pic>
      <xdr:nvPicPr>
        <xdr:cNvPr id="533" name="图片 579" descr="QQ截图20190607162440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2870" y="568178315"/>
          <a:ext cx="451485" cy="510536"/>
        </a:xfrm>
        <a:prstGeom prst="rect">
          <a:avLst/>
        </a:prstGeom>
      </xdr:spPr>
    </xdr:pic>
    <xdr:clientData/>
  </xdr:twoCellAnchor>
  <xdr:twoCellAnchor>
    <xdr:from>
      <xdr:col>5</xdr:col>
      <xdr:colOff>314325</xdr:colOff>
      <xdr:row>2528</xdr:row>
      <xdr:rowOff>121285</xdr:rowOff>
    </xdr:from>
    <xdr:to>
      <xdr:col>5</xdr:col>
      <xdr:colOff>747395</xdr:colOff>
      <xdr:row>2530</xdr:row>
      <xdr:rowOff>129544</xdr:rowOff>
    </xdr:to>
    <xdr:pic>
      <xdr:nvPicPr>
        <xdr:cNvPr id="534" name="图片 580" descr="QQ截图20190607162918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1125" y="574796285"/>
          <a:ext cx="433070" cy="440059"/>
        </a:xfrm>
        <a:prstGeom prst="rect">
          <a:avLst/>
        </a:prstGeom>
      </xdr:spPr>
    </xdr:pic>
    <xdr:clientData/>
  </xdr:twoCellAnchor>
  <xdr:twoCellAnchor>
    <xdr:from>
      <xdr:col>5</xdr:col>
      <xdr:colOff>303530</xdr:colOff>
      <xdr:row>2545</xdr:row>
      <xdr:rowOff>1270</xdr:rowOff>
    </xdr:from>
    <xdr:to>
      <xdr:col>5</xdr:col>
      <xdr:colOff>730885</xdr:colOff>
      <xdr:row>2547</xdr:row>
      <xdr:rowOff>52707</xdr:rowOff>
    </xdr:to>
    <xdr:pic>
      <xdr:nvPicPr>
        <xdr:cNvPr id="535" name="图片 581" descr="QQ截图20190607162319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0330" y="578283070"/>
          <a:ext cx="427355" cy="457837"/>
        </a:xfrm>
        <a:prstGeom prst="rect">
          <a:avLst/>
        </a:prstGeom>
      </xdr:spPr>
    </xdr:pic>
    <xdr:clientData/>
  </xdr:twoCellAnchor>
  <xdr:twoCellAnchor>
    <xdr:from>
      <xdr:col>5</xdr:col>
      <xdr:colOff>395119</xdr:colOff>
      <xdr:row>2554</xdr:row>
      <xdr:rowOff>186914</xdr:rowOff>
    </xdr:from>
    <xdr:to>
      <xdr:col>5</xdr:col>
      <xdr:colOff>649317</xdr:colOff>
      <xdr:row>2556</xdr:row>
      <xdr:rowOff>89647</xdr:rowOff>
    </xdr:to>
    <xdr:pic>
      <xdr:nvPicPr>
        <xdr:cNvPr id="536" name="图片 582" descr="QQ截图20190607162244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00501" y="631672002"/>
          <a:ext cx="254198" cy="418204"/>
        </a:xfrm>
        <a:prstGeom prst="rect">
          <a:avLst/>
        </a:prstGeom>
      </xdr:spPr>
    </xdr:pic>
    <xdr:clientData/>
  </xdr:twoCellAnchor>
  <xdr:twoCellAnchor>
    <xdr:from>
      <xdr:col>5</xdr:col>
      <xdr:colOff>330835</xdr:colOff>
      <xdr:row>2560</xdr:row>
      <xdr:rowOff>88900</xdr:rowOff>
    </xdr:from>
    <xdr:to>
      <xdr:col>5</xdr:col>
      <xdr:colOff>695960</xdr:colOff>
      <xdr:row>2560</xdr:row>
      <xdr:rowOff>473710</xdr:rowOff>
    </xdr:to>
    <xdr:pic>
      <xdr:nvPicPr>
        <xdr:cNvPr id="537" name="图片 583" descr="QQ截图20190607162820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7635" y="581742550"/>
          <a:ext cx="365125" cy="384810"/>
        </a:xfrm>
        <a:prstGeom prst="rect">
          <a:avLst/>
        </a:prstGeom>
      </xdr:spPr>
    </xdr:pic>
    <xdr:clientData/>
  </xdr:twoCellAnchor>
  <xdr:twoCellAnchor>
    <xdr:from>
      <xdr:col>5</xdr:col>
      <xdr:colOff>344805</xdr:colOff>
      <xdr:row>2564</xdr:row>
      <xdr:rowOff>32385</xdr:rowOff>
    </xdr:from>
    <xdr:to>
      <xdr:col>5</xdr:col>
      <xdr:colOff>728980</xdr:colOff>
      <xdr:row>2566</xdr:row>
      <xdr:rowOff>5078</xdr:rowOff>
    </xdr:to>
    <xdr:pic>
      <xdr:nvPicPr>
        <xdr:cNvPr id="538" name="图片 584" descr="QQ截图20190607162902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1605" y="583019535"/>
          <a:ext cx="384175" cy="429893"/>
        </a:xfrm>
        <a:prstGeom prst="rect">
          <a:avLst/>
        </a:prstGeom>
      </xdr:spPr>
    </xdr:pic>
    <xdr:clientData/>
  </xdr:twoCellAnchor>
  <xdr:twoCellAnchor>
    <xdr:from>
      <xdr:col>5</xdr:col>
      <xdr:colOff>348615</xdr:colOff>
      <xdr:row>2572</xdr:row>
      <xdr:rowOff>81915</xdr:rowOff>
    </xdr:from>
    <xdr:to>
      <xdr:col>5</xdr:col>
      <xdr:colOff>765175</xdr:colOff>
      <xdr:row>2574</xdr:row>
      <xdr:rowOff>151130</xdr:rowOff>
    </xdr:to>
    <xdr:pic>
      <xdr:nvPicPr>
        <xdr:cNvPr id="539" name="图片 585" descr="QQ截图20190607162844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5415" y="584764515"/>
          <a:ext cx="416560" cy="437515"/>
        </a:xfrm>
        <a:prstGeom prst="rect">
          <a:avLst/>
        </a:prstGeom>
      </xdr:spPr>
    </xdr:pic>
    <xdr:clientData/>
  </xdr:twoCellAnchor>
  <xdr:twoCellAnchor>
    <xdr:from>
      <xdr:col>5</xdr:col>
      <xdr:colOff>385034</xdr:colOff>
      <xdr:row>2578</xdr:row>
      <xdr:rowOff>104736</xdr:rowOff>
    </xdr:from>
    <xdr:to>
      <xdr:col>5</xdr:col>
      <xdr:colOff>763494</xdr:colOff>
      <xdr:row>2579</xdr:row>
      <xdr:rowOff>235322</xdr:rowOff>
    </xdr:to>
    <xdr:pic>
      <xdr:nvPicPr>
        <xdr:cNvPr id="540" name="图片 586" descr="QQ截图20190607162830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90416" y="638380589"/>
          <a:ext cx="378460" cy="455557"/>
        </a:xfrm>
        <a:prstGeom prst="rect">
          <a:avLst/>
        </a:prstGeom>
      </xdr:spPr>
    </xdr:pic>
    <xdr:clientData/>
  </xdr:twoCellAnchor>
  <xdr:twoCellAnchor>
    <xdr:from>
      <xdr:col>5</xdr:col>
      <xdr:colOff>290195</xdr:colOff>
      <xdr:row>2582</xdr:row>
      <xdr:rowOff>132080</xdr:rowOff>
    </xdr:from>
    <xdr:to>
      <xdr:col>5</xdr:col>
      <xdr:colOff>802640</xdr:colOff>
      <xdr:row>2584</xdr:row>
      <xdr:rowOff>73655</xdr:rowOff>
    </xdr:to>
    <xdr:pic>
      <xdr:nvPicPr>
        <xdr:cNvPr id="541" name="图片 587" descr="QQ截图20190607162740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6995" y="586694280"/>
          <a:ext cx="512445" cy="386075"/>
        </a:xfrm>
        <a:prstGeom prst="rect">
          <a:avLst/>
        </a:prstGeom>
      </xdr:spPr>
    </xdr:pic>
    <xdr:clientData/>
  </xdr:twoCellAnchor>
  <xdr:twoCellAnchor>
    <xdr:from>
      <xdr:col>5</xdr:col>
      <xdr:colOff>325755</xdr:colOff>
      <xdr:row>2590</xdr:row>
      <xdr:rowOff>3810</xdr:rowOff>
    </xdr:from>
    <xdr:to>
      <xdr:col>5</xdr:col>
      <xdr:colOff>797560</xdr:colOff>
      <xdr:row>2591</xdr:row>
      <xdr:rowOff>203836</xdr:rowOff>
    </xdr:to>
    <xdr:pic>
      <xdr:nvPicPr>
        <xdr:cNvPr id="542" name="图片 588" descr="QQ截图20190607162755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869305" y="588115410"/>
          <a:ext cx="471805" cy="400051"/>
        </a:xfrm>
        <a:prstGeom prst="rect">
          <a:avLst/>
        </a:prstGeom>
      </xdr:spPr>
    </xdr:pic>
    <xdr:clientData/>
  </xdr:twoCellAnchor>
  <xdr:twoCellAnchor>
    <xdr:from>
      <xdr:col>5</xdr:col>
      <xdr:colOff>332105</xdr:colOff>
      <xdr:row>2599</xdr:row>
      <xdr:rowOff>74295</xdr:rowOff>
    </xdr:from>
    <xdr:to>
      <xdr:col>5</xdr:col>
      <xdr:colOff>802640</xdr:colOff>
      <xdr:row>2601</xdr:row>
      <xdr:rowOff>88265</xdr:rowOff>
    </xdr:to>
    <xdr:pic>
      <xdr:nvPicPr>
        <xdr:cNvPr id="543" name="图片 589" descr="QQ截图20190607162704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8905" y="590414745"/>
          <a:ext cx="470535" cy="382270"/>
        </a:xfrm>
        <a:prstGeom prst="rect">
          <a:avLst/>
        </a:prstGeom>
      </xdr:spPr>
    </xdr:pic>
    <xdr:clientData/>
  </xdr:twoCellAnchor>
  <xdr:twoCellAnchor>
    <xdr:from>
      <xdr:col>5</xdr:col>
      <xdr:colOff>328295</xdr:colOff>
      <xdr:row>2627</xdr:row>
      <xdr:rowOff>53340</xdr:rowOff>
    </xdr:from>
    <xdr:to>
      <xdr:col>5</xdr:col>
      <xdr:colOff>762635</xdr:colOff>
      <xdr:row>2628</xdr:row>
      <xdr:rowOff>150494</xdr:rowOff>
    </xdr:to>
    <xdr:pic>
      <xdr:nvPicPr>
        <xdr:cNvPr id="544" name="图片 590" descr="QQ截图20190607162210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5095" y="596000840"/>
          <a:ext cx="434340" cy="325754"/>
        </a:xfrm>
        <a:prstGeom prst="rect">
          <a:avLst/>
        </a:prstGeom>
      </xdr:spPr>
    </xdr:pic>
    <xdr:clientData/>
  </xdr:twoCellAnchor>
  <xdr:twoCellAnchor>
    <xdr:from>
      <xdr:col>5</xdr:col>
      <xdr:colOff>321310</xdr:colOff>
      <xdr:row>2614</xdr:row>
      <xdr:rowOff>62230</xdr:rowOff>
    </xdr:from>
    <xdr:to>
      <xdr:col>5</xdr:col>
      <xdr:colOff>748665</xdr:colOff>
      <xdr:row>2616</xdr:row>
      <xdr:rowOff>31109</xdr:rowOff>
    </xdr:to>
    <xdr:pic>
      <xdr:nvPicPr>
        <xdr:cNvPr id="545" name="图片 591" descr="QQ截图20190607162338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8110" y="593247480"/>
          <a:ext cx="427355" cy="400679"/>
        </a:xfrm>
        <a:prstGeom prst="rect">
          <a:avLst/>
        </a:prstGeom>
      </xdr:spPr>
    </xdr:pic>
    <xdr:clientData/>
  </xdr:twoCellAnchor>
  <xdr:twoCellAnchor>
    <xdr:from>
      <xdr:col>5</xdr:col>
      <xdr:colOff>340360</xdr:colOff>
      <xdr:row>2633</xdr:row>
      <xdr:rowOff>89535</xdr:rowOff>
    </xdr:from>
    <xdr:to>
      <xdr:col>5</xdr:col>
      <xdr:colOff>745490</xdr:colOff>
      <xdr:row>2634</xdr:row>
      <xdr:rowOff>153033</xdr:rowOff>
    </xdr:to>
    <xdr:pic>
      <xdr:nvPicPr>
        <xdr:cNvPr id="546" name="图片 595" descr="QQ截图20190607162514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7160" y="597408635"/>
          <a:ext cx="405130" cy="292098"/>
        </a:xfrm>
        <a:prstGeom prst="rect">
          <a:avLst/>
        </a:prstGeom>
      </xdr:spPr>
    </xdr:pic>
    <xdr:clientData/>
  </xdr:twoCellAnchor>
  <xdr:twoCellAnchor>
    <xdr:from>
      <xdr:col>5</xdr:col>
      <xdr:colOff>365760</xdr:colOff>
      <xdr:row>2647</xdr:row>
      <xdr:rowOff>92075</xdr:rowOff>
    </xdr:from>
    <xdr:to>
      <xdr:col>5</xdr:col>
      <xdr:colOff>685800</xdr:colOff>
      <xdr:row>2649</xdr:row>
      <xdr:rowOff>88897</xdr:rowOff>
    </xdr:to>
    <xdr:pic>
      <xdr:nvPicPr>
        <xdr:cNvPr id="547" name="图片 596" descr="QQ截图20190607162551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2560" y="600992575"/>
          <a:ext cx="320040" cy="454022"/>
        </a:xfrm>
        <a:prstGeom prst="rect">
          <a:avLst/>
        </a:prstGeom>
      </xdr:spPr>
    </xdr:pic>
    <xdr:clientData/>
  </xdr:twoCellAnchor>
  <xdr:twoCellAnchor>
    <xdr:from>
      <xdr:col>5</xdr:col>
      <xdr:colOff>337820</xdr:colOff>
      <xdr:row>2652</xdr:row>
      <xdr:rowOff>173355</xdr:rowOff>
    </xdr:from>
    <xdr:to>
      <xdr:col>5</xdr:col>
      <xdr:colOff>759460</xdr:colOff>
      <xdr:row>2654</xdr:row>
      <xdr:rowOff>72390</xdr:rowOff>
    </xdr:to>
    <xdr:pic>
      <xdr:nvPicPr>
        <xdr:cNvPr id="548" name="图片 599" descr="QQ截图20190607162609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4620" y="602521655"/>
          <a:ext cx="421640" cy="413385"/>
        </a:xfrm>
        <a:prstGeom prst="rect">
          <a:avLst/>
        </a:prstGeom>
      </xdr:spPr>
    </xdr:pic>
    <xdr:clientData/>
  </xdr:twoCellAnchor>
  <xdr:twoCellAnchor>
    <xdr:from>
      <xdr:col>5</xdr:col>
      <xdr:colOff>449580</xdr:colOff>
      <xdr:row>943</xdr:row>
      <xdr:rowOff>92075</xdr:rowOff>
    </xdr:from>
    <xdr:to>
      <xdr:col>5</xdr:col>
      <xdr:colOff>845185</xdr:colOff>
      <xdr:row>943</xdr:row>
      <xdr:rowOff>515620</xdr:rowOff>
    </xdr:to>
    <xdr:pic>
      <xdr:nvPicPr>
        <xdr:cNvPr id="549" name="图片 602" descr="QQ截图20190205173633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6380" y="92370275"/>
          <a:ext cx="395605" cy="423545"/>
        </a:xfrm>
        <a:prstGeom prst="rect">
          <a:avLst/>
        </a:prstGeom>
      </xdr:spPr>
    </xdr:pic>
    <xdr:clientData/>
  </xdr:twoCellAnchor>
  <xdr:twoCellAnchor>
    <xdr:from>
      <xdr:col>5</xdr:col>
      <xdr:colOff>497205</xdr:colOff>
      <xdr:row>944</xdr:row>
      <xdr:rowOff>81280</xdr:rowOff>
    </xdr:from>
    <xdr:to>
      <xdr:col>5</xdr:col>
      <xdr:colOff>728980</xdr:colOff>
      <xdr:row>944</xdr:row>
      <xdr:rowOff>478790</xdr:rowOff>
    </xdr:to>
    <xdr:pic>
      <xdr:nvPicPr>
        <xdr:cNvPr id="550" name="图片 603" descr="QQ截图20190607181925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74005" y="92981780"/>
          <a:ext cx="231775" cy="397510"/>
        </a:xfrm>
        <a:prstGeom prst="rect">
          <a:avLst/>
        </a:prstGeom>
      </xdr:spPr>
    </xdr:pic>
    <xdr:clientData/>
  </xdr:twoCellAnchor>
  <xdr:twoCellAnchor>
    <xdr:from>
      <xdr:col>5</xdr:col>
      <xdr:colOff>470535</xdr:colOff>
      <xdr:row>1956</xdr:row>
      <xdr:rowOff>73660</xdr:rowOff>
    </xdr:from>
    <xdr:to>
      <xdr:col>5</xdr:col>
      <xdr:colOff>778510</xdr:colOff>
      <xdr:row>1956</xdr:row>
      <xdr:rowOff>354965</xdr:rowOff>
    </xdr:to>
    <xdr:pic>
      <xdr:nvPicPr>
        <xdr:cNvPr id="551" name="图片 545" descr="QQ截图20190618143734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7335" y="437182260"/>
          <a:ext cx="307975" cy="281305"/>
        </a:xfrm>
        <a:prstGeom prst="rect">
          <a:avLst/>
        </a:prstGeom>
      </xdr:spPr>
    </xdr:pic>
    <xdr:clientData/>
  </xdr:twoCellAnchor>
  <xdr:twoCellAnchor>
    <xdr:from>
      <xdr:col>5</xdr:col>
      <xdr:colOff>485775</xdr:colOff>
      <xdr:row>1957</xdr:row>
      <xdr:rowOff>48895</xdr:rowOff>
    </xdr:from>
    <xdr:to>
      <xdr:col>5</xdr:col>
      <xdr:colOff>738505</xdr:colOff>
      <xdr:row>1957</xdr:row>
      <xdr:rowOff>356870</xdr:rowOff>
    </xdr:to>
    <xdr:pic>
      <xdr:nvPicPr>
        <xdr:cNvPr id="552" name="图片 546" descr="QQ截图20190618143638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2575" y="437544845"/>
          <a:ext cx="252730" cy="307975"/>
        </a:xfrm>
        <a:prstGeom prst="rect">
          <a:avLst/>
        </a:prstGeom>
      </xdr:spPr>
    </xdr:pic>
    <xdr:clientData/>
  </xdr:twoCellAnchor>
  <xdr:twoCellAnchor>
    <xdr:from>
      <xdr:col>5</xdr:col>
      <xdr:colOff>390525</xdr:colOff>
      <xdr:row>2710</xdr:row>
      <xdr:rowOff>125095</xdr:rowOff>
    </xdr:from>
    <xdr:to>
      <xdr:col>5</xdr:col>
      <xdr:colOff>817880</xdr:colOff>
      <xdr:row>2710</xdr:row>
      <xdr:rowOff>770255</xdr:rowOff>
    </xdr:to>
    <xdr:pic>
      <xdr:nvPicPr>
        <xdr:cNvPr id="553" name="图片 547" descr="QQ截图20190618143810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7325" y="614741595"/>
          <a:ext cx="427355" cy="645160"/>
        </a:xfrm>
        <a:prstGeom prst="rect">
          <a:avLst/>
        </a:prstGeom>
      </xdr:spPr>
    </xdr:pic>
    <xdr:clientData/>
  </xdr:twoCellAnchor>
  <xdr:twoCellAnchor>
    <xdr:from>
      <xdr:col>5</xdr:col>
      <xdr:colOff>398780</xdr:colOff>
      <xdr:row>2711</xdr:row>
      <xdr:rowOff>75565</xdr:rowOff>
    </xdr:from>
    <xdr:to>
      <xdr:col>5</xdr:col>
      <xdr:colOff>844550</xdr:colOff>
      <xdr:row>2711</xdr:row>
      <xdr:rowOff>702310</xdr:rowOff>
    </xdr:to>
    <xdr:pic>
      <xdr:nvPicPr>
        <xdr:cNvPr id="554" name="图片 548" descr="QQ截图20190618143749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5580" y="615555665"/>
          <a:ext cx="445770" cy="626745"/>
        </a:xfrm>
        <a:prstGeom prst="rect">
          <a:avLst/>
        </a:prstGeom>
      </xdr:spPr>
    </xdr:pic>
    <xdr:clientData/>
  </xdr:twoCellAnchor>
  <xdr:twoCellAnchor>
    <xdr:from>
      <xdr:col>5</xdr:col>
      <xdr:colOff>443865</xdr:colOff>
      <xdr:row>1375</xdr:row>
      <xdr:rowOff>38100</xdr:rowOff>
    </xdr:from>
    <xdr:to>
      <xdr:col>5</xdr:col>
      <xdr:colOff>683895</xdr:colOff>
      <xdr:row>1376</xdr:row>
      <xdr:rowOff>187961</xdr:rowOff>
    </xdr:to>
    <xdr:pic>
      <xdr:nvPicPr>
        <xdr:cNvPr id="555" name="图片 4" descr="1bd505b357ff865fdf65e8fdd2619bf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0665" y="238804450"/>
          <a:ext cx="240030" cy="365761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17008</xdr:colOff>
      <xdr:row>2990</xdr:row>
      <xdr:rowOff>140803</xdr:rowOff>
    </xdr:from>
    <xdr:to>
      <xdr:col>5</xdr:col>
      <xdr:colOff>1007608</xdr:colOff>
      <xdr:row>2991</xdr:row>
      <xdr:rowOff>199609</xdr:rowOff>
    </xdr:to>
    <xdr:pic>
      <xdr:nvPicPr>
        <xdr:cNvPr id="556" name="图片 4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893808" y="677031753"/>
          <a:ext cx="990600" cy="274706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322580</xdr:colOff>
      <xdr:row>2998</xdr:row>
      <xdr:rowOff>78740</xdr:rowOff>
    </xdr:from>
    <xdr:to>
      <xdr:col>5</xdr:col>
      <xdr:colOff>785495</xdr:colOff>
      <xdr:row>2998</xdr:row>
      <xdr:rowOff>488315</xdr:rowOff>
    </xdr:to>
    <xdr:pic>
      <xdr:nvPicPr>
        <xdr:cNvPr id="557" name="图片 1" descr="MIS}_7)8M7$AKPUV{S3G`6F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9380" y="678633390"/>
          <a:ext cx="462915" cy="4095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339090</xdr:colOff>
      <xdr:row>2999</xdr:row>
      <xdr:rowOff>27305</xdr:rowOff>
    </xdr:from>
    <xdr:to>
      <xdr:col>5</xdr:col>
      <xdr:colOff>770255</xdr:colOff>
      <xdr:row>2999</xdr:row>
      <xdr:rowOff>415925</xdr:rowOff>
    </xdr:to>
    <xdr:pic>
      <xdr:nvPicPr>
        <xdr:cNvPr id="558" name="图片 138" descr="QQ截图20190416154427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5890" y="679128055"/>
          <a:ext cx="431165" cy="3886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309245</xdr:colOff>
      <xdr:row>3000</xdr:row>
      <xdr:rowOff>33655</xdr:rowOff>
    </xdr:from>
    <xdr:to>
      <xdr:col>5</xdr:col>
      <xdr:colOff>883920</xdr:colOff>
      <xdr:row>3000</xdr:row>
      <xdr:rowOff>411480</xdr:rowOff>
    </xdr:to>
    <xdr:pic>
      <xdr:nvPicPr>
        <xdr:cNvPr id="559" name="图片 2" descr="QQ截图20190419141649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6045" y="679578905"/>
          <a:ext cx="574675" cy="3778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454660</xdr:colOff>
      <xdr:row>3006</xdr:row>
      <xdr:rowOff>70485</xdr:rowOff>
    </xdr:from>
    <xdr:to>
      <xdr:col>5</xdr:col>
      <xdr:colOff>680720</xdr:colOff>
      <xdr:row>3006</xdr:row>
      <xdr:rowOff>419735</xdr:rowOff>
    </xdr:to>
    <xdr:pic>
      <xdr:nvPicPr>
        <xdr:cNvPr id="560" name="图片 5" descr="3DAB5A10B7E90260445191669C469411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1460" y="682104935"/>
          <a:ext cx="226060" cy="349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460375</xdr:colOff>
      <xdr:row>3007</xdr:row>
      <xdr:rowOff>50800</xdr:rowOff>
    </xdr:from>
    <xdr:to>
      <xdr:col>5</xdr:col>
      <xdr:colOff>697230</xdr:colOff>
      <xdr:row>3007</xdr:row>
      <xdr:rowOff>398780</xdr:rowOff>
    </xdr:to>
    <xdr:pic>
      <xdr:nvPicPr>
        <xdr:cNvPr id="561" name="图片 6" descr="F989AA4FDF55B47179901C947A101419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5337175" y="682567850"/>
          <a:ext cx="236855" cy="347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444500</xdr:colOff>
      <xdr:row>3008</xdr:row>
      <xdr:rowOff>57785</xdr:rowOff>
    </xdr:from>
    <xdr:to>
      <xdr:col>5</xdr:col>
      <xdr:colOff>685165</xdr:colOff>
      <xdr:row>3008</xdr:row>
      <xdr:rowOff>403860</xdr:rowOff>
    </xdr:to>
    <xdr:pic>
      <xdr:nvPicPr>
        <xdr:cNvPr id="562" name="图片 10" descr="QQ截图20190416170444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1300" y="683057435"/>
          <a:ext cx="240665" cy="346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452755</xdr:colOff>
      <xdr:row>3009</xdr:row>
      <xdr:rowOff>68580</xdr:rowOff>
    </xdr:from>
    <xdr:to>
      <xdr:col>5</xdr:col>
      <xdr:colOff>673100</xdr:colOff>
      <xdr:row>3009</xdr:row>
      <xdr:rowOff>391795</xdr:rowOff>
    </xdr:to>
    <xdr:pic>
      <xdr:nvPicPr>
        <xdr:cNvPr id="563" name="图片 7" descr="148BC6BFA15E3D61DBA8AFD63DA80126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9555" y="683550830"/>
          <a:ext cx="220345" cy="3232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452755</xdr:colOff>
      <xdr:row>3010</xdr:row>
      <xdr:rowOff>66040</xdr:rowOff>
    </xdr:from>
    <xdr:to>
      <xdr:col>5</xdr:col>
      <xdr:colOff>661035</xdr:colOff>
      <xdr:row>3010</xdr:row>
      <xdr:rowOff>388620</xdr:rowOff>
    </xdr:to>
    <xdr:pic>
      <xdr:nvPicPr>
        <xdr:cNvPr id="564" name="图片 11" descr="3DAB5A10B7E90260445191669C469411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9555" y="684030890"/>
          <a:ext cx="208280" cy="3225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436245</xdr:colOff>
      <xdr:row>3011</xdr:row>
      <xdr:rowOff>84455</xdr:rowOff>
    </xdr:from>
    <xdr:to>
      <xdr:col>5</xdr:col>
      <xdr:colOff>658495</xdr:colOff>
      <xdr:row>3011</xdr:row>
      <xdr:rowOff>412115</xdr:rowOff>
    </xdr:to>
    <xdr:pic>
      <xdr:nvPicPr>
        <xdr:cNvPr id="565" name="图片 12" descr="F989AA4FDF55B47179901C947A101419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5313045" y="684531905"/>
          <a:ext cx="222250" cy="3276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427990</xdr:colOff>
      <xdr:row>3012</xdr:row>
      <xdr:rowOff>83820</xdr:rowOff>
    </xdr:from>
    <xdr:to>
      <xdr:col>5</xdr:col>
      <xdr:colOff>661035</xdr:colOff>
      <xdr:row>3012</xdr:row>
      <xdr:rowOff>421640</xdr:rowOff>
    </xdr:to>
    <xdr:pic>
      <xdr:nvPicPr>
        <xdr:cNvPr id="566" name="图片 13" descr="QQ截图20190416170444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4790" y="685013870"/>
          <a:ext cx="233045" cy="3378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445135</xdr:colOff>
      <xdr:row>3013</xdr:row>
      <xdr:rowOff>118110</xdr:rowOff>
    </xdr:from>
    <xdr:to>
      <xdr:col>5</xdr:col>
      <xdr:colOff>647065</xdr:colOff>
      <xdr:row>3013</xdr:row>
      <xdr:rowOff>419100</xdr:rowOff>
    </xdr:to>
    <xdr:pic>
      <xdr:nvPicPr>
        <xdr:cNvPr id="567" name="图片 14" descr="148BC6BFA15E3D61DBA8AFD63DA80126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1935" y="685530760"/>
          <a:ext cx="201930" cy="30099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427355</xdr:colOff>
      <xdr:row>3014</xdr:row>
      <xdr:rowOff>116840</xdr:rowOff>
    </xdr:from>
    <xdr:to>
      <xdr:col>5</xdr:col>
      <xdr:colOff>699770</xdr:colOff>
      <xdr:row>3014</xdr:row>
      <xdr:rowOff>372110</xdr:rowOff>
    </xdr:to>
    <xdr:pic>
      <xdr:nvPicPr>
        <xdr:cNvPr id="568" name="图片 18" descr="QQ截图20190416175348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4155" y="686012090"/>
          <a:ext cx="272415" cy="2552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452755</xdr:colOff>
      <xdr:row>3015</xdr:row>
      <xdr:rowOff>51435</xdr:rowOff>
    </xdr:from>
    <xdr:to>
      <xdr:col>5</xdr:col>
      <xdr:colOff>661670</xdr:colOff>
      <xdr:row>3015</xdr:row>
      <xdr:rowOff>448310</xdr:rowOff>
    </xdr:to>
    <xdr:pic>
      <xdr:nvPicPr>
        <xdr:cNvPr id="569" name="图片 16" descr="QQ截图20190416175118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9555" y="686429285"/>
          <a:ext cx="208915" cy="3968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298450</xdr:colOff>
      <xdr:row>3017</xdr:row>
      <xdr:rowOff>168910</xdr:rowOff>
    </xdr:from>
    <xdr:to>
      <xdr:col>5</xdr:col>
      <xdr:colOff>819785</xdr:colOff>
      <xdr:row>3017</xdr:row>
      <xdr:rowOff>356235</xdr:rowOff>
    </xdr:to>
    <xdr:pic>
      <xdr:nvPicPr>
        <xdr:cNvPr id="570" name="图片 20" descr="QQ截图20190416180617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920000">
          <a:off x="5342255" y="687110005"/>
          <a:ext cx="187325" cy="5213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293687</xdr:colOff>
      <xdr:row>3018</xdr:row>
      <xdr:rowOff>173037</xdr:rowOff>
    </xdr:from>
    <xdr:to>
      <xdr:col>5</xdr:col>
      <xdr:colOff>844867</xdr:colOff>
      <xdr:row>3018</xdr:row>
      <xdr:rowOff>370522</xdr:rowOff>
    </xdr:to>
    <xdr:pic>
      <xdr:nvPicPr>
        <xdr:cNvPr id="571" name="图片 21" descr="QQ截图20190416180617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920000">
          <a:off x="5347334" y="687586890"/>
          <a:ext cx="197485" cy="5511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170815</xdr:colOff>
      <xdr:row>3019</xdr:row>
      <xdr:rowOff>109220</xdr:rowOff>
    </xdr:from>
    <xdr:to>
      <xdr:col>5</xdr:col>
      <xdr:colOff>875665</xdr:colOff>
      <xdr:row>3019</xdr:row>
      <xdr:rowOff>387985</xdr:rowOff>
    </xdr:to>
    <xdr:pic>
      <xdr:nvPicPr>
        <xdr:cNvPr id="572" name="图片 23" descr="QQ截图20190416181157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47615" y="688182520"/>
          <a:ext cx="704850" cy="2787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286385</xdr:colOff>
      <xdr:row>3020</xdr:row>
      <xdr:rowOff>133985</xdr:rowOff>
    </xdr:from>
    <xdr:to>
      <xdr:col>5</xdr:col>
      <xdr:colOff>786765</xdr:colOff>
      <xdr:row>3020</xdr:row>
      <xdr:rowOff>375920</xdr:rowOff>
    </xdr:to>
    <xdr:pic>
      <xdr:nvPicPr>
        <xdr:cNvPr id="573" name="图片 26" descr="QQ截图20190416181531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3185" y="688689885"/>
          <a:ext cx="500380" cy="2419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168910</xdr:colOff>
      <xdr:row>369</xdr:row>
      <xdr:rowOff>24765</xdr:rowOff>
    </xdr:from>
    <xdr:to>
      <xdr:col>5</xdr:col>
      <xdr:colOff>949325</xdr:colOff>
      <xdr:row>369</xdr:row>
      <xdr:rowOff>589280</xdr:rowOff>
    </xdr:to>
    <xdr:pic>
      <xdr:nvPicPr>
        <xdr:cNvPr id="574" name="图片 49" descr="QQ截图20190626123658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45710" y="708983215"/>
          <a:ext cx="780415" cy="564515"/>
        </a:xfrm>
        <a:prstGeom prst="rect">
          <a:avLst/>
        </a:prstGeom>
      </xdr:spPr>
    </xdr:pic>
    <xdr:clientData/>
  </xdr:twoCellAnchor>
  <xdr:twoCellAnchor>
    <xdr:from>
      <xdr:col>5</xdr:col>
      <xdr:colOff>177165</xdr:colOff>
      <xdr:row>370</xdr:row>
      <xdr:rowOff>14605</xdr:rowOff>
    </xdr:from>
    <xdr:to>
      <xdr:col>5</xdr:col>
      <xdr:colOff>951865</xdr:colOff>
      <xdr:row>370</xdr:row>
      <xdr:rowOff>574675</xdr:rowOff>
    </xdr:to>
    <xdr:pic>
      <xdr:nvPicPr>
        <xdr:cNvPr id="575" name="图片 498" descr="QQ截图20190626123636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3965" y="709595355"/>
          <a:ext cx="774700" cy="560070"/>
        </a:xfrm>
        <a:prstGeom prst="rect">
          <a:avLst/>
        </a:prstGeom>
      </xdr:spPr>
    </xdr:pic>
    <xdr:clientData/>
  </xdr:twoCellAnchor>
  <xdr:twoCellAnchor>
    <xdr:from>
      <xdr:col>5</xdr:col>
      <xdr:colOff>169545</xdr:colOff>
      <xdr:row>371</xdr:row>
      <xdr:rowOff>36195</xdr:rowOff>
    </xdr:from>
    <xdr:to>
      <xdr:col>5</xdr:col>
      <xdr:colOff>969645</xdr:colOff>
      <xdr:row>371</xdr:row>
      <xdr:rowOff>605790</xdr:rowOff>
    </xdr:to>
    <xdr:pic>
      <xdr:nvPicPr>
        <xdr:cNvPr id="576" name="图片 511" descr="QQ截图20190626123457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46345" y="710226545"/>
          <a:ext cx="800100" cy="569595"/>
        </a:xfrm>
        <a:prstGeom prst="rect">
          <a:avLst/>
        </a:prstGeom>
      </xdr:spPr>
    </xdr:pic>
    <xdr:clientData/>
  </xdr:twoCellAnchor>
  <xdr:twoCellAnchor>
    <xdr:from>
      <xdr:col>5</xdr:col>
      <xdr:colOff>305435</xdr:colOff>
      <xdr:row>3023</xdr:row>
      <xdr:rowOff>60325</xdr:rowOff>
    </xdr:from>
    <xdr:to>
      <xdr:col>5</xdr:col>
      <xdr:colOff>868045</xdr:colOff>
      <xdr:row>3023</xdr:row>
      <xdr:rowOff>466725</xdr:rowOff>
    </xdr:to>
    <xdr:pic>
      <xdr:nvPicPr>
        <xdr:cNvPr id="577" name="图片 31" descr="QQ截图20190416181823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2235" y="690019575"/>
          <a:ext cx="562610" cy="4064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343535</xdr:colOff>
      <xdr:row>3024</xdr:row>
      <xdr:rowOff>25400</xdr:rowOff>
    </xdr:from>
    <xdr:to>
      <xdr:col>5</xdr:col>
      <xdr:colOff>835025</xdr:colOff>
      <xdr:row>3024</xdr:row>
      <xdr:rowOff>542925</xdr:rowOff>
    </xdr:to>
    <xdr:pic>
      <xdr:nvPicPr>
        <xdr:cNvPr id="578" name="图片 35" descr="QQ截图20190416182053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0335" y="690530750"/>
          <a:ext cx="491490" cy="5175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281940</xdr:colOff>
      <xdr:row>3025</xdr:row>
      <xdr:rowOff>76200</xdr:rowOff>
    </xdr:from>
    <xdr:to>
      <xdr:col>5</xdr:col>
      <xdr:colOff>942340</xdr:colOff>
      <xdr:row>3025</xdr:row>
      <xdr:rowOff>395605</xdr:rowOff>
    </xdr:to>
    <xdr:pic>
      <xdr:nvPicPr>
        <xdr:cNvPr id="579" name="图片 29" descr="QQ截图20190416181717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8740" y="691140350"/>
          <a:ext cx="660400" cy="319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368300</xdr:colOff>
      <xdr:row>1317</xdr:row>
      <xdr:rowOff>15240</xdr:rowOff>
    </xdr:from>
    <xdr:to>
      <xdr:col>5</xdr:col>
      <xdr:colOff>885825</xdr:colOff>
      <xdr:row>1318</xdr:row>
      <xdr:rowOff>202563</xdr:rowOff>
    </xdr:to>
    <xdr:pic>
      <xdr:nvPicPr>
        <xdr:cNvPr id="580" name="图片 387" descr="QQ截图20190711173330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5100" y="222855790"/>
          <a:ext cx="517525" cy="428623"/>
        </a:xfrm>
        <a:prstGeom prst="rect">
          <a:avLst/>
        </a:prstGeom>
      </xdr:spPr>
    </xdr:pic>
    <xdr:clientData/>
  </xdr:twoCellAnchor>
  <xdr:twoCellAnchor>
    <xdr:from>
      <xdr:col>5</xdr:col>
      <xdr:colOff>421640</xdr:colOff>
      <xdr:row>1113</xdr:row>
      <xdr:rowOff>47625</xdr:rowOff>
    </xdr:from>
    <xdr:to>
      <xdr:col>5</xdr:col>
      <xdr:colOff>792480</xdr:colOff>
      <xdr:row>1113</xdr:row>
      <xdr:rowOff>469900</xdr:rowOff>
    </xdr:to>
    <xdr:pic>
      <xdr:nvPicPr>
        <xdr:cNvPr id="581" name="图片 413" descr="QQ截图20170620182647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8440" y="164906325"/>
          <a:ext cx="370840" cy="422275"/>
        </a:xfrm>
        <a:prstGeom prst="rect">
          <a:avLst/>
        </a:prstGeom>
      </xdr:spPr>
    </xdr:pic>
    <xdr:clientData/>
  </xdr:twoCellAnchor>
  <xdr:twoCellAnchor>
    <xdr:from>
      <xdr:col>5</xdr:col>
      <xdr:colOff>202565</xdr:colOff>
      <xdr:row>1114</xdr:row>
      <xdr:rowOff>199390</xdr:rowOff>
    </xdr:from>
    <xdr:to>
      <xdr:col>5</xdr:col>
      <xdr:colOff>965200</xdr:colOff>
      <xdr:row>1114</xdr:row>
      <xdr:rowOff>340360</xdr:rowOff>
    </xdr:to>
    <xdr:pic>
      <xdr:nvPicPr>
        <xdr:cNvPr id="582" name="图片 414" descr="QQ截图20190711173402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79365" y="165566090"/>
          <a:ext cx="762635" cy="140970"/>
        </a:xfrm>
        <a:prstGeom prst="rect">
          <a:avLst/>
        </a:prstGeom>
      </xdr:spPr>
    </xdr:pic>
    <xdr:clientData/>
  </xdr:twoCellAnchor>
  <xdr:twoCellAnchor>
    <xdr:from>
      <xdr:col>5</xdr:col>
      <xdr:colOff>301625</xdr:colOff>
      <xdr:row>1115</xdr:row>
      <xdr:rowOff>213360</xdr:rowOff>
    </xdr:from>
    <xdr:to>
      <xdr:col>5</xdr:col>
      <xdr:colOff>925195</xdr:colOff>
      <xdr:row>1115</xdr:row>
      <xdr:rowOff>358775</xdr:rowOff>
    </xdr:to>
    <xdr:pic>
      <xdr:nvPicPr>
        <xdr:cNvPr id="583" name="图片 420" descr="QQ截图20190711173421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78425" y="166088060"/>
          <a:ext cx="623570" cy="145415"/>
        </a:xfrm>
        <a:prstGeom prst="rect">
          <a:avLst/>
        </a:prstGeom>
      </xdr:spPr>
    </xdr:pic>
    <xdr:clientData/>
  </xdr:twoCellAnchor>
  <xdr:twoCellAnchor>
    <xdr:from>
      <xdr:col>5</xdr:col>
      <xdr:colOff>438785</xdr:colOff>
      <xdr:row>1139</xdr:row>
      <xdr:rowOff>28575</xdr:rowOff>
    </xdr:from>
    <xdr:to>
      <xdr:col>5</xdr:col>
      <xdr:colOff>694055</xdr:colOff>
      <xdr:row>1139</xdr:row>
      <xdr:rowOff>377825</xdr:rowOff>
    </xdr:to>
    <xdr:pic>
      <xdr:nvPicPr>
        <xdr:cNvPr id="584" name="图片 82" descr="QQ截图20180116210754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040000">
          <a:off x="5268595" y="172998765"/>
          <a:ext cx="349250" cy="255270"/>
        </a:xfrm>
        <a:prstGeom prst="rect">
          <a:avLst/>
        </a:prstGeom>
      </xdr:spPr>
    </xdr:pic>
    <xdr:clientData/>
  </xdr:twoCellAnchor>
  <xdr:twoCellAnchor>
    <xdr:from>
      <xdr:col>5</xdr:col>
      <xdr:colOff>377190</xdr:colOff>
      <xdr:row>1301</xdr:row>
      <xdr:rowOff>78105</xdr:rowOff>
    </xdr:from>
    <xdr:to>
      <xdr:col>5</xdr:col>
      <xdr:colOff>748030</xdr:colOff>
      <xdr:row>1301</xdr:row>
      <xdr:rowOff>452755</xdr:rowOff>
    </xdr:to>
    <xdr:pic>
      <xdr:nvPicPr>
        <xdr:cNvPr id="585" name="图片 19" descr="C:\Users\Administrator\AppData\Roaming\Tencent\Users\305993763\QQ\WinTemp\RichOle\_XNRZ)ZJJM}GM40B{1@[YXB.png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3990" y="218295855"/>
          <a:ext cx="370840" cy="3746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405130</xdr:colOff>
      <xdr:row>1302</xdr:row>
      <xdr:rowOff>68580</xdr:rowOff>
    </xdr:from>
    <xdr:to>
      <xdr:col>5</xdr:col>
      <xdr:colOff>735965</xdr:colOff>
      <xdr:row>1302</xdr:row>
      <xdr:rowOff>401955</xdr:rowOff>
    </xdr:to>
    <xdr:pic>
      <xdr:nvPicPr>
        <xdr:cNvPr id="586" name="图片 24" descr="C:\Users\Administrator\AppData\Roaming\Tencent\Users\305993763\QQ\WinTemp\RichOle\LWWC%}H{7X9EDAP3895PYQU.png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1930" y="218819730"/>
          <a:ext cx="330835" cy="3333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410845</xdr:colOff>
      <xdr:row>1303</xdr:row>
      <xdr:rowOff>111125</xdr:rowOff>
    </xdr:from>
    <xdr:to>
      <xdr:col>5</xdr:col>
      <xdr:colOff>755650</xdr:colOff>
      <xdr:row>1303</xdr:row>
      <xdr:rowOff>464820</xdr:rowOff>
    </xdr:to>
    <xdr:pic>
      <xdr:nvPicPr>
        <xdr:cNvPr id="587" name="图片 26" descr="C:\Users\Administrator\AppData\Roaming\Tencent\Users\305993763\QQ\WinTemp\RichOle\GCSOEN{`$IZNTZM@4X5(A`0.png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7645" y="219395675"/>
          <a:ext cx="344805" cy="3536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421640</xdr:colOff>
      <xdr:row>1304</xdr:row>
      <xdr:rowOff>101600</xdr:rowOff>
    </xdr:from>
    <xdr:to>
      <xdr:col>5</xdr:col>
      <xdr:colOff>771525</xdr:colOff>
      <xdr:row>1304</xdr:row>
      <xdr:rowOff>449580</xdr:rowOff>
    </xdr:to>
    <xdr:pic>
      <xdr:nvPicPr>
        <xdr:cNvPr id="588" name="图片 95" descr="datchik-temperaturi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8440" y="219919550"/>
          <a:ext cx="349885" cy="347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335915</xdr:colOff>
      <xdr:row>833</xdr:row>
      <xdr:rowOff>36195</xdr:rowOff>
    </xdr:from>
    <xdr:to>
      <xdr:col>5</xdr:col>
      <xdr:colOff>847090</xdr:colOff>
      <xdr:row>833</xdr:row>
      <xdr:rowOff>436245</xdr:rowOff>
    </xdr:to>
    <xdr:pic>
      <xdr:nvPicPr>
        <xdr:cNvPr id="590" name="图片 631" descr="QQ截图20190221123023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2715" y="55503445"/>
          <a:ext cx="511175" cy="400050"/>
        </a:xfrm>
        <a:prstGeom prst="rect">
          <a:avLst/>
        </a:prstGeom>
      </xdr:spPr>
    </xdr:pic>
    <xdr:clientData/>
  </xdr:twoCellAnchor>
  <xdr:twoCellAnchor>
    <xdr:from>
      <xdr:col>5</xdr:col>
      <xdr:colOff>402590</xdr:colOff>
      <xdr:row>696</xdr:row>
      <xdr:rowOff>172720</xdr:rowOff>
    </xdr:from>
    <xdr:to>
      <xdr:col>5</xdr:col>
      <xdr:colOff>748030</xdr:colOff>
      <xdr:row>698</xdr:row>
      <xdr:rowOff>19050</xdr:rowOff>
    </xdr:to>
    <xdr:pic>
      <xdr:nvPicPr>
        <xdr:cNvPr id="591" name="图片 2" descr="QQ截图20190706224228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9390" y="15927070"/>
          <a:ext cx="345440" cy="34798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403374</xdr:colOff>
      <xdr:row>699</xdr:row>
      <xdr:rowOff>189827</xdr:rowOff>
    </xdr:from>
    <xdr:to>
      <xdr:col>5</xdr:col>
      <xdr:colOff>825649</xdr:colOff>
      <xdr:row>701</xdr:row>
      <xdr:rowOff>76162</xdr:rowOff>
    </xdr:to>
    <xdr:pic>
      <xdr:nvPicPr>
        <xdr:cNvPr id="592" name="图片 8" descr="QQ截图20190706224206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96580" y="207162474"/>
          <a:ext cx="422275" cy="356982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430455</xdr:colOff>
      <xdr:row>702</xdr:row>
      <xdr:rowOff>61595</xdr:rowOff>
    </xdr:from>
    <xdr:to>
      <xdr:col>5</xdr:col>
      <xdr:colOff>859080</xdr:colOff>
      <xdr:row>703</xdr:row>
      <xdr:rowOff>169545</xdr:rowOff>
    </xdr:to>
    <xdr:pic>
      <xdr:nvPicPr>
        <xdr:cNvPr id="593" name="图片 14" descr="QQ截图20190706223913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23661" y="207751419"/>
          <a:ext cx="428625" cy="343273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343535</xdr:colOff>
      <xdr:row>719</xdr:row>
      <xdr:rowOff>188595</xdr:rowOff>
    </xdr:from>
    <xdr:to>
      <xdr:col>5</xdr:col>
      <xdr:colOff>822960</xdr:colOff>
      <xdr:row>720</xdr:row>
      <xdr:rowOff>272415</xdr:rowOff>
    </xdr:to>
    <xdr:pic>
      <xdr:nvPicPr>
        <xdr:cNvPr id="594" name="图片 43" descr="QQ截图20190706224107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0335" y="20953095"/>
          <a:ext cx="479425" cy="363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346710</xdr:colOff>
      <xdr:row>707</xdr:row>
      <xdr:rowOff>12700</xdr:rowOff>
    </xdr:from>
    <xdr:to>
      <xdr:col>5</xdr:col>
      <xdr:colOff>946785</xdr:colOff>
      <xdr:row>709</xdr:row>
      <xdr:rowOff>4445</xdr:rowOff>
    </xdr:to>
    <xdr:pic>
      <xdr:nvPicPr>
        <xdr:cNvPr id="595" name="图片 18" descr="QQ截图20190706224129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420000">
          <a:off x="5223510" y="18319750"/>
          <a:ext cx="600075" cy="38544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314960</xdr:colOff>
      <xdr:row>712</xdr:row>
      <xdr:rowOff>194945</xdr:rowOff>
    </xdr:from>
    <xdr:to>
      <xdr:col>5</xdr:col>
      <xdr:colOff>935990</xdr:colOff>
      <xdr:row>714</xdr:row>
      <xdr:rowOff>138430</xdr:rowOff>
    </xdr:to>
    <xdr:pic>
      <xdr:nvPicPr>
        <xdr:cNvPr id="596" name="图片 32" descr="QQ截图20190706224150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420000">
          <a:off x="5191760" y="19479895"/>
          <a:ext cx="621030" cy="38163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481330</xdr:colOff>
      <xdr:row>169</xdr:row>
      <xdr:rowOff>285750</xdr:rowOff>
    </xdr:from>
    <xdr:to>
      <xdr:col>5</xdr:col>
      <xdr:colOff>771856</xdr:colOff>
      <xdr:row>171</xdr:row>
      <xdr:rowOff>85726</xdr:rowOff>
    </xdr:to>
    <xdr:pic>
      <xdr:nvPicPr>
        <xdr:cNvPr id="597" name="图片 2" descr="QQ截图20190720212205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24880" y="347062425"/>
          <a:ext cx="290526" cy="504826"/>
        </a:xfrm>
        <a:prstGeom prst="rect">
          <a:avLst/>
        </a:prstGeom>
      </xdr:spPr>
    </xdr:pic>
    <xdr:clientData/>
  </xdr:twoCellAnchor>
  <xdr:twoCellAnchor>
    <xdr:from>
      <xdr:col>5</xdr:col>
      <xdr:colOff>252730</xdr:colOff>
      <xdr:row>651</xdr:row>
      <xdr:rowOff>239395</xdr:rowOff>
    </xdr:from>
    <xdr:to>
      <xdr:col>5</xdr:col>
      <xdr:colOff>798195</xdr:colOff>
      <xdr:row>653</xdr:row>
      <xdr:rowOff>84455</xdr:rowOff>
    </xdr:to>
    <xdr:pic>
      <xdr:nvPicPr>
        <xdr:cNvPr id="598" name="图片 42" descr="QQ截图20190722093403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420000">
          <a:off x="5129530" y="9148445"/>
          <a:ext cx="545465" cy="403860"/>
        </a:xfrm>
        <a:prstGeom prst="rect">
          <a:avLst/>
        </a:prstGeom>
      </xdr:spPr>
    </xdr:pic>
    <xdr:clientData/>
  </xdr:twoCellAnchor>
  <xdr:twoCellAnchor>
    <xdr:from>
      <xdr:col>5</xdr:col>
      <xdr:colOff>277495</xdr:colOff>
      <xdr:row>654</xdr:row>
      <xdr:rowOff>221615</xdr:rowOff>
    </xdr:from>
    <xdr:to>
      <xdr:col>5</xdr:col>
      <xdr:colOff>812165</xdr:colOff>
      <xdr:row>656</xdr:row>
      <xdr:rowOff>53975</xdr:rowOff>
    </xdr:to>
    <xdr:pic>
      <xdr:nvPicPr>
        <xdr:cNvPr id="599" name="图片 212" descr="QQ截图20190722120042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4295" y="9968865"/>
          <a:ext cx="534670" cy="391160"/>
        </a:xfrm>
        <a:prstGeom prst="rect">
          <a:avLst/>
        </a:prstGeom>
      </xdr:spPr>
    </xdr:pic>
    <xdr:clientData/>
  </xdr:twoCellAnchor>
  <xdr:twoCellAnchor>
    <xdr:from>
      <xdr:col>5</xdr:col>
      <xdr:colOff>47625</xdr:colOff>
      <xdr:row>29</xdr:row>
      <xdr:rowOff>285750</xdr:rowOff>
    </xdr:from>
    <xdr:to>
      <xdr:col>5</xdr:col>
      <xdr:colOff>1012825</xdr:colOff>
      <xdr:row>32</xdr:row>
      <xdr:rowOff>91240</xdr:rowOff>
    </xdr:to>
    <xdr:pic>
      <xdr:nvPicPr>
        <xdr:cNvPr id="600" name="图片 262" descr="QQ截图20190722153659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953125" y="8124825"/>
          <a:ext cx="965200" cy="834190"/>
        </a:xfrm>
        <a:prstGeom prst="rect">
          <a:avLst/>
        </a:prstGeom>
      </xdr:spPr>
    </xdr:pic>
    <xdr:clientData/>
  </xdr:twoCellAnchor>
  <xdr:twoCellAnchor>
    <xdr:from>
      <xdr:col>5</xdr:col>
      <xdr:colOff>101600</xdr:colOff>
      <xdr:row>59</xdr:row>
      <xdr:rowOff>40257</xdr:rowOff>
    </xdr:from>
    <xdr:to>
      <xdr:col>5</xdr:col>
      <xdr:colOff>993848</xdr:colOff>
      <xdr:row>62</xdr:row>
      <xdr:rowOff>127000</xdr:rowOff>
    </xdr:to>
    <xdr:pic>
      <xdr:nvPicPr>
        <xdr:cNvPr id="601" name="图片 388" descr="QQ截图20190722153908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45150" y="101214807"/>
          <a:ext cx="892248" cy="658243"/>
        </a:xfrm>
        <a:prstGeom prst="rect">
          <a:avLst/>
        </a:prstGeom>
      </xdr:spPr>
    </xdr:pic>
    <xdr:clientData/>
  </xdr:twoCellAnchor>
  <xdr:twoCellAnchor>
    <xdr:from>
      <xdr:col>5</xdr:col>
      <xdr:colOff>63500</xdr:colOff>
      <xdr:row>34</xdr:row>
      <xdr:rowOff>63500</xdr:rowOff>
    </xdr:from>
    <xdr:to>
      <xdr:col>5</xdr:col>
      <xdr:colOff>1073150</xdr:colOff>
      <xdr:row>37</xdr:row>
      <xdr:rowOff>152400</xdr:rowOff>
    </xdr:to>
    <xdr:pic>
      <xdr:nvPicPr>
        <xdr:cNvPr id="602" name="图片 544" descr="QQ截图20190722153745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07050" y="95904050"/>
          <a:ext cx="1009650" cy="660400"/>
        </a:xfrm>
        <a:prstGeom prst="rect">
          <a:avLst/>
        </a:prstGeom>
      </xdr:spPr>
    </xdr:pic>
    <xdr:clientData/>
  </xdr:twoCellAnchor>
  <xdr:twoCellAnchor>
    <xdr:from>
      <xdr:col>5</xdr:col>
      <xdr:colOff>319405</xdr:colOff>
      <xdr:row>662</xdr:row>
      <xdr:rowOff>139700</xdr:rowOff>
    </xdr:from>
    <xdr:to>
      <xdr:col>5</xdr:col>
      <xdr:colOff>764540</xdr:colOff>
      <xdr:row>663</xdr:row>
      <xdr:rowOff>255270</xdr:rowOff>
    </xdr:to>
    <xdr:pic>
      <xdr:nvPicPr>
        <xdr:cNvPr id="603" name="图片 611" descr="QQ截图20190726212743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6205" y="12338050"/>
          <a:ext cx="445135" cy="445770"/>
        </a:xfrm>
        <a:prstGeom prst="rect">
          <a:avLst/>
        </a:prstGeom>
      </xdr:spPr>
    </xdr:pic>
    <xdr:clientData/>
  </xdr:twoCellAnchor>
  <xdr:twoCellAnchor>
    <xdr:from>
      <xdr:col>5</xdr:col>
      <xdr:colOff>296068</xdr:colOff>
      <xdr:row>836</xdr:row>
      <xdr:rowOff>25876</xdr:rowOff>
    </xdr:from>
    <xdr:to>
      <xdr:col>5</xdr:col>
      <xdr:colOff>905668</xdr:colOff>
      <xdr:row>837</xdr:row>
      <xdr:rowOff>0</xdr:rowOff>
    </xdr:to>
    <xdr:pic>
      <xdr:nvPicPr>
        <xdr:cNvPr id="606" name="图片 624" descr="QQ截图20190726212900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262006" y="56369188"/>
          <a:ext cx="431324" cy="609600"/>
        </a:xfrm>
        <a:prstGeom prst="rect">
          <a:avLst/>
        </a:prstGeom>
      </xdr:spPr>
    </xdr:pic>
    <xdr:clientData/>
  </xdr:twoCellAnchor>
  <xdr:twoCellAnchor>
    <xdr:from>
      <xdr:col>5</xdr:col>
      <xdr:colOff>387985</xdr:colOff>
      <xdr:row>1105</xdr:row>
      <xdr:rowOff>22225</xdr:rowOff>
    </xdr:from>
    <xdr:to>
      <xdr:col>5</xdr:col>
      <xdr:colOff>749300</xdr:colOff>
      <xdr:row>1105</xdr:row>
      <xdr:rowOff>492125</xdr:rowOff>
    </xdr:to>
    <xdr:pic>
      <xdr:nvPicPr>
        <xdr:cNvPr id="607" name="图片 3" descr="QQ截图20151230121319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264785" y="160905825"/>
          <a:ext cx="361315" cy="469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213677</xdr:colOff>
      <xdr:row>852</xdr:row>
      <xdr:rowOff>57467</xdr:rowOff>
    </xdr:from>
    <xdr:to>
      <xdr:col>5</xdr:col>
      <xdr:colOff>962342</xdr:colOff>
      <xdr:row>853</xdr:row>
      <xdr:rowOff>222567</xdr:rowOff>
    </xdr:to>
    <xdr:pic>
      <xdr:nvPicPr>
        <xdr:cNvPr id="608" name="图片 345" descr="QQ截图20190807122204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5229860" y="63272034"/>
          <a:ext cx="469900" cy="748665"/>
        </a:xfrm>
        <a:prstGeom prst="rect">
          <a:avLst/>
        </a:prstGeom>
      </xdr:spPr>
    </xdr:pic>
    <xdr:clientData/>
  </xdr:twoCellAnchor>
  <xdr:twoCellAnchor>
    <xdr:from>
      <xdr:col>5</xdr:col>
      <xdr:colOff>356235</xdr:colOff>
      <xdr:row>856</xdr:row>
      <xdr:rowOff>285115</xdr:rowOff>
    </xdr:from>
    <xdr:to>
      <xdr:col>5</xdr:col>
      <xdr:colOff>772160</xdr:colOff>
      <xdr:row>857</xdr:row>
      <xdr:rowOff>223520</xdr:rowOff>
    </xdr:to>
    <xdr:pic>
      <xdr:nvPicPr>
        <xdr:cNvPr id="609" name="图片 368" descr="QQ截图20190809151232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3035" y="64858265"/>
          <a:ext cx="415925" cy="255905"/>
        </a:xfrm>
        <a:prstGeom prst="rect">
          <a:avLst/>
        </a:prstGeom>
      </xdr:spPr>
    </xdr:pic>
    <xdr:clientData/>
  </xdr:twoCellAnchor>
  <xdr:twoCellAnchor>
    <xdr:from>
      <xdr:col>5</xdr:col>
      <xdr:colOff>367665</xdr:colOff>
      <xdr:row>859</xdr:row>
      <xdr:rowOff>72390</xdr:rowOff>
    </xdr:from>
    <xdr:to>
      <xdr:col>5</xdr:col>
      <xdr:colOff>751205</xdr:colOff>
      <xdr:row>860</xdr:row>
      <xdr:rowOff>63500</xdr:rowOff>
    </xdr:to>
    <xdr:pic>
      <xdr:nvPicPr>
        <xdr:cNvPr id="610" name="图片 637" descr="QQ截图20190809154350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4465" y="65521840"/>
          <a:ext cx="383540" cy="308610"/>
        </a:xfrm>
        <a:prstGeom prst="rect">
          <a:avLst/>
        </a:prstGeom>
      </xdr:spPr>
    </xdr:pic>
    <xdr:clientData/>
  </xdr:twoCellAnchor>
  <xdr:twoCellAnchor>
    <xdr:from>
      <xdr:col>5</xdr:col>
      <xdr:colOff>392430</xdr:colOff>
      <xdr:row>861</xdr:row>
      <xdr:rowOff>158115</xdr:rowOff>
    </xdr:from>
    <xdr:to>
      <xdr:col>5</xdr:col>
      <xdr:colOff>772160</xdr:colOff>
      <xdr:row>862</xdr:row>
      <xdr:rowOff>180340</xdr:rowOff>
    </xdr:to>
    <xdr:pic>
      <xdr:nvPicPr>
        <xdr:cNvPr id="611" name="图片 642" descr="QQ截图20190809155010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9230" y="66242565"/>
          <a:ext cx="379730" cy="339725"/>
        </a:xfrm>
        <a:prstGeom prst="rect">
          <a:avLst/>
        </a:prstGeom>
      </xdr:spPr>
    </xdr:pic>
    <xdr:clientData/>
  </xdr:twoCellAnchor>
  <xdr:twoCellAnchor>
    <xdr:from>
      <xdr:col>5</xdr:col>
      <xdr:colOff>418465</xdr:colOff>
      <xdr:row>1426</xdr:row>
      <xdr:rowOff>101600</xdr:rowOff>
    </xdr:from>
    <xdr:to>
      <xdr:col>5</xdr:col>
      <xdr:colOff>842645</xdr:colOff>
      <xdr:row>1427</xdr:row>
      <xdr:rowOff>186054</xdr:rowOff>
    </xdr:to>
    <xdr:pic>
      <xdr:nvPicPr>
        <xdr:cNvPr id="612" name="图片 435" descr="QQ截图20190207162812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5265" y="256127250"/>
          <a:ext cx="424180" cy="490854"/>
        </a:xfrm>
        <a:prstGeom prst="rect">
          <a:avLst/>
        </a:prstGeom>
      </xdr:spPr>
    </xdr:pic>
    <xdr:clientData/>
  </xdr:twoCellAnchor>
  <xdr:twoCellAnchor>
    <xdr:from>
      <xdr:col>5</xdr:col>
      <xdr:colOff>311150</xdr:colOff>
      <xdr:row>1056</xdr:row>
      <xdr:rowOff>153670</xdr:rowOff>
    </xdr:from>
    <xdr:to>
      <xdr:col>5</xdr:col>
      <xdr:colOff>678815</xdr:colOff>
      <xdr:row>1058</xdr:row>
      <xdr:rowOff>81280</xdr:rowOff>
    </xdr:to>
    <xdr:pic>
      <xdr:nvPicPr>
        <xdr:cNvPr id="613" name="图片 431" descr="QQ截图20190813180753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">
          <a:off x="5187950" y="145251170"/>
          <a:ext cx="367665" cy="334010"/>
        </a:xfrm>
        <a:prstGeom prst="rect">
          <a:avLst/>
        </a:prstGeom>
      </xdr:spPr>
    </xdr:pic>
    <xdr:clientData/>
  </xdr:twoCellAnchor>
  <xdr:twoCellAnchor>
    <xdr:from>
      <xdr:col>5</xdr:col>
      <xdr:colOff>309880</xdr:colOff>
      <xdr:row>3159</xdr:row>
      <xdr:rowOff>246380</xdr:rowOff>
    </xdr:from>
    <xdr:to>
      <xdr:col>5</xdr:col>
      <xdr:colOff>813435</xdr:colOff>
      <xdr:row>3161</xdr:row>
      <xdr:rowOff>149860</xdr:rowOff>
    </xdr:to>
    <xdr:pic>
      <xdr:nvPicPr>
        <xdr:cNvPr id="614" name="图片 218" descr="QQ截图20190826145014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6680" y="811573180"/>
          <a:ext cx="503555" cy="830580"/>
        </a:xfrm>
        <a:prstGeom prst="rect">
          <a:avLst/>
        </a:prstGeom>
      </xdr:spPr>
    </xdr:pic>
    <xdr:clientData/>
  </xdr:twoCellAnchor>
  <xdr:twoCellAnchor>
    <xdr:from>
      <xdr:col>5</xdr:col>
      <xdr:colOff>284934</xdr:colOff>
      <xdr:row>3148</xdr:row>
      <xdr:rowOff>104956</xdr:rowOff>
    </xdr:from>
    <xdr:to>
      <xdr:col>5</xdr:col>
      <xdr:colOff>929459</xdr:colOff>
      <xdr:row>3149</xdr:row>
      <xdr:rowOff>385266</xdr:rowOff>
    </xdr:to>
    <xdr:pic>
      <xdr:nvPicPr>
        <xdr:cNvPr id="615" name="图片 315" descr="QQ截图20190826145041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09041" y="890774099"/>
          <a:ext cx="644525" cy="770167"/>
        </a:xfrm>
        <a:prstGeom prst="rect">
          <a:avLst/>
        </a:prstGeom>
      </xdr:spPr>
    </xdr:pic>
    <xdr:clientData/>
  </xdr:twoCellAnchor>
  <xdr:twoCellAnchor>
    <xdr:from>
      <xdr:col>5</xdr:col>
      <xdr:colOff>334827</xdr:colOff>
      <xdr:row>3153</xdr:row>
      <xdr:rowOff>333012</xdr:rowOff>
    </xdr:from>
    <xdr:to>
      <xdr:col>5</xdr:col>
      <xdr:colOff>838382</xdr:colOff>
      <xdr:row>3155</xdr:row>
      <xdr:rowOff>378729</xdr:rowOff>
    </xdr:to>
    <xdr:pic>
      <xdr:nvPicPr>
        <xdr:cNvPr id="616" name="图片 419" descr="QQ截图20190826145014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58934" y="893791619"/>
          <a:ext cx="503555" cy="834931"/>
        </a:xfrm>
        <a:prstGeom prst="rect">
          <a:avLst/>
        </a:prstGeom>
      </xdr:spPr>
    </xdr:pic>
    <xdr:clientData/>
  </xdr:twoCellAnchor>
  <xdr:twoCellAnchor>
    <xdr:from>
      <xdr:col>5</xdr:col>
      <xdr:colOff>302260</xdr:colOff>
      <xdr:row>3145</xdr:row>
      <xdr:rowOff>32385</xdr:rowOff>
    </xdr:from>
    <xdr:to>
      <xdr:col>5</xdr:col>
      <xdr:colOff>795020</xdr:colOff>
      <xdr:row>3146</xdr:row>
      <xdr:rowOff>132078</xdr:rowOff>
    </xdr:to>
    <xdr:pic>
      <xdr:nvPicPr>
        <xdr:cNvPr id="617" name="图片 14" descr="QQ截图20190829152427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79060" y="804278935"/>
          <a:ext cx="492760" cy="728343"/>
        </a:xfrm>
        <a:prstGeom prst="rect">
          <a:avLst/>
        </a:prstGeom>
      </xdr:spPr>
    </xdr:pic>
    <xdr:clientData/>
  </xdr:twoCellAnchor>
  <xdr:twoCellAnchor>
    <xdr:from>
      <xdr:col>5</xdr:col>
      <xdr:colOff>459105</xdr:colOff>
      <xdr:row>1516</xdr:row>
      <xdr:rowOff>36830</xdr:rowOff>
    </xdr:from>
    <xdr:to>
      <xdr:col>5</xdr:col>
      <xdr:colOff>704215</xdr:colOff>
      <xdr:row>1516</xdr:row>
      <xdr:rowOff>323215</xdr:rowOff>
    </xdr:to>
    <xdr:pic>
      <xdr:nvPicPr>
        <xdr:cNvPr id="618" name="图片 22" descr="QQ截图20190902123002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5905" y="288149030"/>
          <a:ext cx="245110" cy="286385"/>
        </a:xfrm>
        <a:prstGeom prst="rect">
          <a:avLst/>
        </a:prstGeom>
      </xdr:spPr>
    </xdr:pic>
    <xdr:clientData/>
  </xdr:twoCellAnchor>
  <xdr:twoCellAnchor>
    <xdr:from>
      <xdr:col>5</xdr:col>
      <xdr:colOff>318770</xdr:colOff>
      <xdr:row>1381</xdr:row>
      <xdr:rowOff>40640</xdr:rowOff>
    </xdr:from>
    <xdr:to>
      <xdr:col>5</xdr:col>
      <xdr:colOff>773430</xdr:colOff>
      <xdr:row>1381</xdr:row>
      <xdr:rowOff>414655</xdr:rowOff>
    </xdr:to>
    <xdr:pic>
      <xdr:nvPicPr>
        <xdr:cNvPr id="619" name="图片 607" descr="QQ截图20190905143042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95570" y="240229390"/>
          <a:ext cx="454660" cy="374015"/>
        </a:xfrm>
        <a:prstGeom prst="rect">
          <a:avLst/>
        </a:prstGeom>
      </xdr:spPr>
    </xdr:pic>
    <xdr:clientData/>
  </xdr:twoCellAnchor>
  <xdr:twoCellAnchor>
    <xdr:from>
      <xdr:col>5</xdr:col>
      <xdr:colOff>401955</xdr:colOff>
      <xdr:row>1559</xdr:row>
      <xdr:rowOff>42545</xdr:rowOff>
    </xdr:from>
    <xdr:to>
      <xdr:col>5</xdr:col>
      <xdr:colOff>716915</xdr:colOff>
      <xdr:row>1559</xdr:row>
      <xdr:rowOff>390525</xdr:rowOff>
    </xdr:to>
    <xdr:pic>
      <xdr:nvPicPr>
        <xdr:cNvPr id="620" name="图片 232" descr="QQ截图20190917141317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8755" y="318253745"/>
          <a:ext cx="314960" cy="347980"/>
        </a:xfrm>
        <a:prstGeom prst="rect">
          <a:avLst/>
        </a:prstGeom>
      </xdr:spPr>
    </xdr:pic>
    <xdr:clientData/>
  </xdr:twoCellAnchor>
  <xdr:twoCellAnchor>
    <xdr:from>
      <xdr:col>5</xdr:col>
      <xdr:colOff>426085</xdr:colOff>
      <xdr:row>1562</xdr:row>
      <xdr:rowOff>36195</xdr:rowOff>
    </xdr:from>
    <xdr:to>
      <xdr:col>5</xdr:col>
      <xdr:colOff>765810</xdr:colOff>
      <xdr:row>1562</xdr:row>
      <xdr:rowOff>441325</xdr:rowOff>
    </xdr:to>
    <xdr:pic>
      <xdr:nvPicPr>
        <xdr:cNvPr id="621" name="图片 421" descr="QQ截图20190917141832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2885" y="319466595"/>
          <a:ext cx="339725" cy="405130"/>
        </a:xfrm>
        <a:prstGeom prst="rect">
          <a:avLst/>
        </a:prstGeom>
      </xdr:spPr>
    </xdr:pic>
    <xdr:clientData/>
  </xdr:twoCellAnchor>
  <xdr:twoCellAnchor>
    <xdr:from>
      <xdr:col>5</xdr:col>
      <xdr:colOff>393065</xdr:colOff>
      <xdr:row>1388</xdr:row>
      <xdr:rowOff>60960</xdr:rowOff>
    </xdr:from>
    <xdr:to>
      <xdr:col>5</xdr:col>
      <xdr:colOff>732790</xdr:colOff>
      <xdr:row>1388</xdr:row>
      <xdr:rowOff>432435</xdr:rowOff>
    </xdr:to>
    <xdr:pic>
      <xdr:nvPicPr>
        <xdr:cNvPr id="622" name="图片 52" descr="QQ截图20190917182727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9865" y="243412010"/>
          <a:ext cx="339725" cy="371475"/>
        </a:xfrm>
        <a:prstGeom prst="rect">
          <a:avLst/>
        </a:prstGeom>
      </xdr:spPr>
    </xdr:pic>
    <xdr:clientData/>
  </xdr:twoCellAnchor>
  <xdr:twoCellAnchor>
    <xdr:from>
      <xdr:col>5</xdr:col>
      <xdr:colOff>483870</xdr:colOff>
      <xdr:row>938</xdr:row>
      <xdr:rowOff>57785</xdr:rowOff>
    </xdr:from>
    <xdr:to>
      <xdr:col>5</xdr:col>
      <xdr:colOff>716280</xdr:colOff>
      <xdr:row>938</xdr:row>
      <xdr:rowOff>528955</xdr:rowOff>
    </xdr:to>
    <xdr:pic>
      <xdr:nvPicPr>
        <xdr:cNvPr id="623" name="图片 292" descr="QQ截图20190928113811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0670" y="88335485"/>
          <a:ext cx="232410" cy="471170"/>
        </a:xfrm>
        <a:prstGeom prst="rect">
          <a:avLst/>
        </a:prstGeom>
      </xdr:spPr>
    </xdr:pic>
    <xdr:clientData/>
  </xdr:twoCellAnchor>
  <xdr:twoCellAnchor>
    <xdr:from>
      <xdr:col>5</xdr:col>
      <xdr:colOff>360045</xdr:colOff>
      <xdr:row>2994</xdr:row>
      <xdr:rowOff>85725</xdr:rowOff>
    </xdr:from>
    <xdr:to>
      <xdr:col>5</xdr:col>
      <xdr:colOff>731520</xdr:colOff>
      <xdr:row>2995</xdr:row>
      <xdr:rowOff>180979</xdr:rowOff>
    </xdr:to>
    <xdr:pic>
      <xdr:nvPicPr>
        <xdr:cNvPr id="626" name="Picture 147" descr="QQ截图20140320174654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6845" y="677624375"/>
          <a:ext cx="371475" cy="349254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360045</xdr:colOff>
      <xdr:row>2996</xdr:row>
      <xdr:rowOff>39370</xdr:rowOff>
    </xdr:from>
    <xdr:to>
      <xdr:col>5</xdr:col>
      <xdr:colOff>821055</xdr:colOff>
      <xdr:row>2997</xdr:row>
      <xdr:rowOff>203831</xdr:rowOff>
    </xdr:to>
    <xdr:pic>
      <xdr:nvPicPr>
        <xdr:cNvPr id="627" name="Picture 142" descr="QQ截图20140215153717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36845" y="678086020"/>
          <a:ext cx="461010" cy="418461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227965</xdr:colOff>
      <xdr:row>374</xdr:row>
      <xdr:rowOff>73025</xdr:rowOff>
    </xdr:from>
    <xdr:to>
      <xdr:col>5</xdr:col>
      <xdr:colOff>885825</xdr:colOff>
      <xdr:row>374</xdr:row>
      <xdr:rowOff>652780</xdr:rowOff>
    </xdr:to>
    <xdr:pic>
      <xdr:nvPicPr>
        <xdr:cNvPr id="628" name="图片 650" descr="QQ截图20191013114834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04765" y="712244575"/>
          <a:ext cx="657860" cy="579755"/>
        </a:xfrm>
        <a:prstGeom prst="rect">
          <a:avLst/>
        </a:prstGeom>
      </xdr:spPr>
    </xdr:pic>
    <xdr:clientData/>
  </xdr:twoCellAnchor>
  <xdr:twoCellAnchor>
    <xdr:from>
      <xdr:col>5</xdr:col>
      <xdr:colOff>218440</xdr:colOff>
      <xdr:row>373</xdr:row>
      <xdr:rowOff>84455</xdr:rowOff>
    </xdr:from>
    <xdr:to>
      <xdr:col>5</xdr:col>
      <xdr:colOff>869950</xdr:colOff>
      <xdr:row>373</xdr:row>
      <xdr:rowOff>654685</xdr:rowOff>
    </xdr:to>
    <xdr:pic>
      <xdr:nvPicPr>
        <xdr:cNvPr id="629" name="图片 652" descr="QQ截图20191013114759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95240" y="711544805"/>
          <a:ext cx="651510" cy="570230"/>
        </a:xfrm>
        <a:prstGeom prst="rect">
          <a:avLst/>
        </a:prstGeom>
      </xdr:spPr>
    </xdr:pic>
    <xdr:clientData/>
  </xdr:twoCellAnchor>
  <xdr:twoCellAnchor>
    <xdr:from>
      <xdr:col>5</xdr:col>
      <xdr:colOff>342900</xdr:colOff>
      <xdr:row>372</xdr:row>
      <xdr:rowOff>58420</xdr:rowOff>
    </xdr:from>
    <xdr:to>
      <xdr:col>5</xdr:col>
      <xdr:colOff>772795</xdr:colOff>
      <xdr:row>372</xdr:row>
      <xdr:rowOff>609600</xdr:rowOff>
    </xdr:to>
    <xdr:pic>
      <xdr:nvPicPr>
        <xdr:cNvPr id="630" name="图片 653" descr="QQ截图20191013115104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9700" y="710883770"/>
          <a:ext cx="429895" cy="551180"/>
        </a:xfrm>
        <a:prstGeom prst="rect">
          <a:avLst/>
        </a:prstGeom>
      </xdr:spPr>
    </xdr:pic>
    <xdr:clientData/>
  </xdr:twoCellAnchor>
  <xdr:twoCellAnchor>
    <xdr:from>
      <xdr:col>5</xdr:col>
      <xdr:colOff>236220</xdr:colOff>
      <xdr:row>375</xdr:row>
      <xdr:rowOff>33020</xdr:rowOff>
    </xdr:from>
    <xdr:to>
      <xdr:col>5</xdr:col>
      <xdr:colOff>883285</xdr:colOff>
      <xdr:row>375</xdr:row>
      <xdr:rowOff>678180</xdr:rowOff>
    </xdr:to>
    <xdr:pic>
      <xdr:nvPicPr>
        <xdr:cNvPr id="631" name="图片 654" descr="QQ截图20191013115217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13020" y="712915770"/>
          <a:ext cx="647065" cy="645160"/>
        </a:xfrm>
        <a:prstGeom prst="rect">
          <a:avLst/>
        </a:prstGeom>
      </xdr:spPr>
    </xdr:pic>
    <xdr:clientData/>
  </xdr:twoCellAnchor>
  <xdr:twoCellAnchor>
    <xdr:from>
      <xdr:col>5</xdr:col>
      <xdr:colOff>31994</xdr:colOff>
      <xdr:row>376</xdr:row>
      <xdr:rowOff>24130</xdr:rowOff>
    </xdr:from>
    <xdr:to>
      <xdr:col>5</xdr:col>
      <xdr:colOff>676519</xdr:colOff>
      <xdr:row>376</xdr:row>
      <xdr:rowOff>685165</xdr:rowOff>
    </xdr:to>
    <xdr:pic>
      <xdr:nvPicPr>
        <xdr:cNvPr id="632" name="图片 656" descr="QQ截图20191013115456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8794" y="713605380"/>
          <a:ext cx="644525" cy="661035"/>
        </a:xfrm>
        <a:prstGeom prst="rect">
          <a:avLst/>
        </a:prstGeom>
      </xdr:spPr>
    </xdr:pic>
    <xdr:clientData/>
  </xdr:twoCellAnchor>
  <xdr:twoCellAnchor>
    <xdr:from>
      <xdr:col>5</xdr:col>
      <xdr:colOff>327660</xdr:colOff>
      <xdr:row>431</xdr:row>
      <xdr:rowOff>177800</xdr:rowOff>
    </xdr:from>
    <xdr:to>
      <xdr:col>5</xdr:col>
      <xdr:colOff>779780</xdr:colOff>
      <xdr:row>435</xdr:row>
      <xdr:rowOff>161926</xdr:rowOff>
    </xdr:to>
    <xdr:pic>
      <xdr:nvPicPr>
        <xdr:cNvPr id="633" name="图片 89" descr="QQ截图20191014143640">
          <a:extLst>
            <a:ext uri="{FF2B5EF4-FFF2-40B4-BE49-F238E27FC236}">
              <a16:creationId xmlns:a16="http://schemas.microsoft.com/office/drawing/2014/main" id="{00000000-0008-0000-0000-00007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18127" y="134010400"/>
          <a:ext cx="452120" cy="763059"/>
        </a:xfrm>
        <a:prstGeom prst="rect">
          <a:avLst/>
        </a:prstGeom>
      </xdr:spPr>
    </xdr:pic>
    <xdr:clientData/>
  </xdr:twoCellAnchor>
  <xdr:twoCellAnchor>
    <xdr:from>
      <xdr:col>5</xdr:col>
      <xdr:colOff>436245</xdr:colOff>
      <xdr:row>3038</xdr:row>
      <xdr:rowOff>64770</xdr:rowOff>
    </xdr:from>
    <xdr:to>
      <xdr:col>5</xdr:col>
      <xdr:colOff>772795</xdr:colOff>
      <xdr:row>3038</xdr:row>
      <xdr:rowOff>572770</xdr:rowOff>
    </xdr:to>
    <xdr:pic>
      <xdr:nvPicPr>
        <xdr:cNvPr id="635" name="图片 444" descr="QQ截图20191018104450">
          <a:extLst>
            <a:ext uri="{FF2B5EF4-FFF2-40B4-BE49-F238E27FC236}">
              <a16:creationId xmlns:a16="http://schemas.microsoft.com/office/drawing/2014/main" id="{00000000-0008-0000-0000-00007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13045" y="699028320"/>
          <a:ext cx="336550" cy="508000"/>
        </a:xfrm>
        <a:prstGeom prst="rect">
          <a:avLst/>
        </a:prstGeom>
      </xdr:spPr>
    </xdr:pic>
    <xdr:clientData/>
  </xdr:twoCellAnchor>
  <xdr:twoCellAnchor>
    <xdr:from>
      <xdr:col>5</xdr:col>
      <xdr:colOff>386080</xdr:colOff>
      <xdr:row>3039</xdr:row>
      <xdr:rowOff>49530</xdr:rowOff>
    </xdr:from>
    <xdr:to>
      <xdr:col>5</xdr:col>
      <xdr:colOff>692150</xdr:colOff>
      <xdr:row>3039</xdr:row>
      <xdr:rowOff>575310</xdr:rowOff>
    </xdr:to>
    <xdr:pic>
      <xdr:nvPicPr>
        <xdr:cNvPr id="636" name="图片 659" descr="QQ截图20191018104242">
          <a:extLst>
            <a:ext uri="{FF2B5EF4-FFF2-40B4-BE49-F238E27FC236}">
              <a16:creationId xmlns:a16="http://schemas.microsoft.com/office/drawing/2014/main" id="{00000000-0008-0000-0000-00007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2880" y="699673480"/>
          <a:ext cx="306070" cy="525780"/>
        </a:xfrm>
        <a:prstGeom prst="rect">
          <a:avLst/>
        </a:prstGeom>
      </xdr:spPr>
    </xdr:pic>
    <xdr:clientData/>
  </xdr:twoCellAnchor>
  <xdr:twoCellAnchor>
    <xdr:from>
      <xdr:col>5</xdr:col>
      <xdr:colOff>312420</xdr:colOff>
      <xdr:row>3040</xdr:row>
      <xdr:rowOff>41910</xdr:rowOff>
    </xdr:from>
    <xdr:to>
      <xdr:col>5</xdr:col>
      <xdr:colOff>828040</xdr:colOff>
      <xdr:row>3040</xdr:row>
      <xdr:rowOff>578485</xdr:rowOff>
    </xdr:to>
    <xdr:pic>
      <xdr:nvPicPr>
        <xdr:cNvPr id="637" name="图片 661" descr="QQ截图20191018104514">
          <a:extLst>
            <a:ext uri="{FF2B5EF4-FFF2-40B4-BE49-F238E27FC236}">
              <a16:creationId xmlns:a16="http://schemas.microsoft.com/office/drawing/2014/main" id="{00000000-0008-0000-0000-00007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9220" y="700288160"/>
          <a:ext cx="515620" cy="536575"/>
        </a:xfrm>
        <a:prstGeom prst="rect">
          <a:avLst/>
        </a:prstGeom>
      </xdr:spPr>
    </xdr:pic>
    <xdr:clientData/>
  </xdr:twoCellAnchor>
  <xdr:twoCellAnchor>
    <xdr:from>
      <xdr:col>5</xdr:col>
      <xdr:colOff>234950</xdr:colOff>
      <xdr:row>3041</xdr:row>
      <xdr:rowOff>67945</xdr:rowOff>
    </xdr:from>
    <xdr:to>
      <xdr:col>5</xdr:col>
      <xdr:colOff>838200</xdr:colOff>
      <xdr:row>3041</xdr:row>
      <xdr:rowOff>624205</xdr:rowOff>
    </xdr:to>
    <xdr:pic>
      <xdr:nvPicPr>
        <xdr:cNvPr id="638" name="图片 662" descr="QQ截图20191018104429">
          <a:extLst>
            <a:ext uri="{FF2B5EF4-FFF2-40B4-BE49-F238E27FC236}">
              <a16:creationId xmlns:a16="http://schemas.microsoft.com/office/drawing/2014/main" id="{00000000-0008-0000-0000-00007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11750" y="700936495"/>
          <a:ext cx="603250" cy="556260"/>
        </a:xfrm>
        <a:prstGeom prst="rect">
          <a:avLst/>
        </a:prstGeom>
      </xdr:spPr>
    </xdr:pic>
    <xdr:clientData/>
  </xdr:twoCellAnchor>
  <xdr:twoCellAnchor>
    <xdr:from>
      <xdr:col>5</xdr:col>
      <xdr:colOff>346710</xdr:colOff>
      <xdr:row>3042</xdr:row>
      <xdr:rowOff>130175</xdr:rowOff>
    </xdr:from>
    <xdr:to>
      <xdr:col>5</xdr:col>
      <xdr:colOff>538480</xdr:colOff>
      <xdr:row>3042</xdr:row>
      <xdr:rowOff>557530</xdr:rowOff>
    </xdr:to>
    <xdr:pic>
      <xdr:nvPicPr>
        <xdr:cNvPr id="639" name="图片 45" descr="QQ截图20191019100909">
          <a:extLst>
            <a:ext uri="{FF2B5EF4-FFF2-40B4-BE49-F238E27FC236}">
              <a16:creationId xmlns:a16="http://schemas.microsoft.com/office/drawing/2014/main" id="{00000000-0008-0000-0000-00007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3510" y="701697225"/>
          <a:ext cx="191770" cy="427355"/>
        </a:xfrm>
        <a:prstGeom prst="rect">
          <a:avLst/>
        </a:prstGeom>
      </xdr:spPr>
    </xdr:pic>
    <xdr:clientData/>
  </xdr:twoCellAnchor>
  <xdr:twoCellAnchor>
    <xdr:from>
      <xdr:col>5</xdr:col>
      <xdr:colOff>587375</xdr:colOff>
      <xdr:row>3042</xdr:row>
      <xdr:rowOff>324485</xdr:rowOff>
    </xdr:from>
    <xdr:to>
      <xdr:col>5</xdr:col>
      <xdr:colOff>878205</xdr:colOff>
      <xdr:row>3042</xdr:row>
      <xdr:rowOff>533400</xdr:rowOff>
    </xdr:to>
    <xdr:pic>
      <xdr:nvPicPr>
        <xdr:cNvPr id="640" name="图片 51" descr="QQ截图20191019100654">
          <a:extLst>
            <a:ext uri="{FF2B5EF4-FFF2-40B4-BE49-F238E27FC236}">
              <a16:creationId xmlns:a16="http://schemas.microsoft.com/office/drawing/2014/main" id="{00000000-0008-0000-0000-00008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464175" y="701891535"/>
          <a:ext cx="290830" cy="208915"/>
        </a:xfrm>
        <a:prstGeom prst="rect">
          <a:avLst/>
        </a:prstGeom>
      </xdr:spPr>
    </xdr:pic>
    <xdr:clientData/>
  </xdr:twoCellAnchor>
  <xdr:twoCellAnchor>
    <xdr:from>
      <xdr:col>5</xdr:col>
      <xdr:colOff>280035</xdr:colOff>
      <xdr:row>660</xdr:row>
      <xdr:rowOff>48895</xdr:rowOff>
    </xdr:from>
    <xdr:to>
      <xdr:col>5</xdr:col>
      <xdr:colOff>749300</xdr:colOff>
      <xdr:row>661</xdr:row>
      <xdr:rowOff>198120</xdr:rowOff>
    </xdr:to>
    <xdr:pic>
      <xdr:nvPicPr>
        <xdr:cNvPr id="641" name="图片 40" descr="QQ截图20190726212718">
          <a:extLst>
            <a:ext uri="{FF2B5EF4-FFF2-40B4-BE49-F238E27FC236}">
              <a16:creationId xmlns:a16="http://schemas.microsoft.com/office/drawing/2014/main" id="{00000000-0008-0000-0000-00008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6835" y="11586845"/>
          <a:ext cx="469265" cy="479425"/>
        </a:xfrm>
        <a:prstGeom prst="rect">
          <a:avLst/>
        </a:prstGeom>
      </xdr:spPr>
    </xdr:pic>
    <xdr:clientData/>
  </xdr:twoCellAnchor>
  <xdr:twoCellAnchor>
    <xdr:from>
      <xdr:col>5</xdr:col>
      <xdr:colOff>405804</xdr:colOff>
      <xdr:row>1332</xdr:row>
      <xdr:rowOff>94390</xdr:rowOff>
    </xdr:from>
    <xdr:to>
      <xdr:col>5</xdr:col>
      <xdr:colOff>829238</xdr:colOff>
      <xdr:row>1333</xdr:row>
      <xdr:rowOff>278977</xdr:rowOff>
    </xdr:to>
    <xdr:pic>
      <xdr:nvPicPr>
        <xdr:cNvPr id="642" name="图片 667" descr="QQ截图20191023143328">
          <a:extLst>
            <a:ext uri="{FF2B5EF4-FFF2-40B4-BE49-F238E27FC236}">
              <a16:creationId xmlns:a16="http://schemas.microsoft.com/office/drawing/2014/main" id="{00000000-0008-0000-0000-00008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11186" y="228627155"/>
          <a:ext cx="423434" cy="531969"/>
        </a:xfrm>
        <a:prstGeom prst="rect">
          <a:avLst/>
        </a:prstGeom>
      </xdr:spPr>
    </xdr:pic>
    <xdr:clientData/>
  </xdr:twoCellAnchor>
  <xdr:twoCellAnchor>
    <xdr:from>
      <xdr:col>5</xdr:col>
      <xdr:colOff>285750</xdr:colOff>
      <xdr:row>39</xdr:row>
      <xdr:rowOff>144145</xdr:rowOff>
    </xdr:from>
    <xdr:to>
      <xdr:col>5</xdr:col>
      <xdr:colOff>807720</xdr:colOff>
      <xdr:row>39</xdr:row>
      <xdr:rowOff>528320</xdr:rowOff>
    </xdr:to>
    <xdr:pic>
      <xdr:nvPicPr>
        <xdr:cNvPr id="644" name="图片 41" descr="QQ截图20190205172515">
          <a:extLst>
            <a:ext uri="{FF2B5EF4-FFF2-40B4-BE49-F238E27FC236}">
              <a16:creationId xmlns:a16="http://schemas.microsoft.com/office/drawing/2014/main" id="{00000000-0008-0000-0000-00008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2550" y="97095945"/>
          <a:ext cx="521970" cy="384175"/>
        </a:xfrm>
        <a:prstGeom prst="rect">
          <a:avLst/>
        </a:prstGeom>
      </xdr:spPr>
    </xdr:pic>
    <xdr:clientData/>
  </xdr:twoCellAnchor>
  <xdr:twoCellAnchor>
    <xdr:from>
      <xdr:col>5</xdr:col>
      <xdr:colOff>368300</xdr:colOff>
      <xdr:row>1359</xdr:row>
      <xdr:rowOff>65405</xdr:rowOff>
    </xdr:from>
    <xdr:to>
      <xdr:col>5</xdr:col>
      <xdr:colOff>757555</xdr:colOff>
      <xdr:row>1359</xdr:row>
      <xdr:rowOff>718185</xdr:rowOff>
    </xdr:to>
    <xdr:pic>
      <xdr:nvPicPr>
        <xdr:cNvPr id="645" name="图片 670" descr="QQ截图20191024132321">
          <a:extLst>
            <a:ext uri="{FF2B5EF4-FFF2-40B4-BE49-F238E27FC236}">
              <a16:creationId xmlns:a16="http://schemas.microsoft.com/office/drawing/2014/main" id="{00000000-0008-0000-0000-00008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5100" y="231935655"/>
          <a:ext cx="389255" cy="652780"/>
        </a:xfrm>
        <a:prstGeom prst="rect">
          <a:avLst/>
        </a:prstGeom>
      </xdr:spPr>
    </xdr:pic>
    <xdr:clientData/>
  </xdr:twoCellAnchor>
  <xdr:twoCellAnchor>
    <xdr:from>
      <xdr:col>5</xdr:col>
      <xdr:colOff>368300</xdr:colOff>
      <xdr:row>1360</xdr:row>
      <xdr:rowOff>80010</xdr:rowOff>
    </xdr:from>
    <xdr:to>
      <xdr:col>5</xdr:col>
      <xdr:colOff>806450</xdr:colOff>
      <xdr:row>1360</xdr:row>
      <xdr:rowOff>734060</xdr:rowOff>
    </xdr:to>
    <xdr:pic>
      <xdr:nvPicPr>
        <xdr:cNvPr id="646" name="图片 671" descr="QQ截图20191024132339">
          <a:extLst>
            <a:ext uri="{FF2B5EF4-FFF2-40B4-BE49-F238E27FC236}">
              <a16:creationId xmlns:a16="http://schemas.microsoft.com/office/drawing/2014/main" id="{00000000-0008-0000-0000-00008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5100" y="232737660"/>
          <a:ext cx="438150" cy="654050"/>
        </a:xfrm>
        <a:prstGeom prst="rect">
          <a:avLst/>
        </a:prstGeom>
      </xdr:spPr>
    </xdr:pic>
    <xdr:clientData/>
  </xdr:twoCellAnchor>
  <xdr:twoCellAnchor>
    <xdr:from>
      <xdr:col>5</xdr:col>
      <xdr:colOff>227330</xdr:colOff>
      <xdr:row>963</xdr:row>
      <xdr:rowOff>130175</xdr:rowOff>
    </xdr:from>
    <xdr:to>
      <xdr:col>5</xdr:col>
      <xdr:colOff>852170</xdr:colOff>
      <xdr:row>963</xdr:row>
      <xdr:rowOff>509905</xdr:rowOff>
    </xdr:to>
    <xdr:pic>
      <xdr:nvPicPr>
        <xdr:cNvPr id="647" name="图片 609" descr="QQ截图20191030100925">
          <a:extLst>
            <a:ext uri="{FF2B5EF4-FFF2-40B4-BE49-F238E27FC236}">
              <a16:creationId xmlns:a16="http://schemas.microsoft.com/office/drawing/2014/main" id="{00000000-0008-0000-0000-00008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04130" y="113471325"/>
          <a:ext cx="624840" cy="379730"/>
        </a:xfrm>
        <a:prstGeom prst="rect">
          <a:avLst/>
        </a:prstGeom>
      </xdr:spPr>
    </xdr:pic>
    <xdr:clientData/>
  </xdr:twoCellAnchor>
  <xdr:twoCellAnchor>
    <xdr:from>
      <xdr:col>5</xdr:col>
      <xdr:colOff>417195</xdr:colOff>
      <xdr:row>1158</xdr:row>
      <xdr:rowOff>51435</xdr:rowOff>
    </xdr:from>
    <xdr:to>
      <xdr:col>5</xdr:col>
      <xdr:colOff>796925</xdr:colOff>
      <xdr:row>1158</xdr:row>
      <xdr:rowOff>696595</xdr:rowOff>
    </xdr:to>
    <xdr:pic>
      <xdr:nvPicPr>
        <xdr:cNvPr id="648" name="图片 663" descr="QQ截图20191030115548">
          <a:extLst>
            <a:ext uri="{FF2B5EF4-FFF2-40B4-BE49-F238E27FC236}">
              <a16:creationId xmlns:a16="http://schemas.microsoft.com/office/drawing/2014/main" id="{00000000-0008-0000-0000-00008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3995" y="178994435"/>
          <a:ext cx="379730" cy="645160"/>
        </a:xfrm>
        <a:prstGeom prst="rect">
          <a:avLst/>
        </a:prstGeom>
      </xdr:spPr>
    </xdr:pic>
    <xdr:clientData/>
  </xdr:twoCellAnchor>
  <xdr:twoCellAnchor>
    <xdr:from>
      <xdr:col>5</xdr:col>
      <xdr:colOff>307975</xdr:colOff>
      <xdr:row>3035</xdr:row>
      <xdr:rowOff>59055</xdr:rowOff>
    </xdr:from>
    <xdr:to>
      <xdr:col>5</xdr:col>
      <xdr:colOff>762000</xdr:colOff>
      <xdr:row>3035</xdr:row>
      <xdr:rowOff>621030</xdr:rowOff>
    </xdr:to>
    <xdr:pic>
      <xdr:nvPicPr>
        <xdr:cNvPr id="649" name="图片 31" descr="QQ截图20190731192755">
          <a:extLst>
            <a:ext uri="{FF2B5EF4-FFF2-40B4-BE49-F238E27FC236}">
              <a16:creationId xmlns:a16="http://schemas.microsoft.com/office/drawing/2014/main" id="{00000000-0008-0000-0000-00008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4775" y="697117605"/>
          <a:ext cx="454025" cy="5619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396240</xdr:colOff>
      <xdr:row>3036</xdr:row>
      <xdr:rowOff>50800</xdr:rowOff>
    </xdr:from>
    <xdr:to>
      <xdr:col>5</xdr:col>
      <xdr:colOff>655955</xdr:colOff>
      <xdr:row>3036</xdr:row>
      <xdr:rowOff>532765</xdr:rowOff>
    </xdr:to>
    <xdr:pic>
      <xdr:nvPicPr>
        <xdr:cNvPr id="650" name="图片 30" descr="QQ截图20190731191852">
          <a:extLst>
            <a:ext uri="{FF2B5EF4-FFF2-40B4-BE49-F238E27FC236}">
              <a16:creationId xmlns:a16="http://schemas.microsoft.com/office/drawing/2014/main" id="{00000000-0008-0000-0000-00008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3040" y="697769750"/>
          <a:ext cx="259715" cy="481965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419100</xdr:colOff>
      <xdr:row>3037</xdr:row>
      <xdr:rowOff>26035</xdr:rowOff>
    </xdr:from>
    <xdr:to>
      <xdr:col>5</xdr:col>
      <xdr:colOff>624205</xdr:colOff>
      <xdr:row>3037</xdr:row>
      <xdr:rowOff>600075</xdr:rowOff>
    </xdr:to>
    <xdr:pic>
      <xdr:nvPicPr>
        <xdr:cNvPr id="651" name="图片 12" descr="QQ截图20190731192002">
          <a:extLst>
            <a:ext uri="{FF2B5EF4-FFF2-40B4-BE49-F238E27FC236}">
              <a16:creationId xmlns:a16="http://schemas.microsoft.com/office/drawing/2014/main" id="{00000000-0008-0000-0000-00008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5900" y="698367285"/>
          <a:ext cx="205105" cy="574040"/>
        </a:xfrm>
        <a:prstGeom prst="rect">
          <a:avLst/>
        </a:prstGeom>
        <a:noFill/>
        <a:ln w="9525">
          <a:noFill/>
        </a:ln>
      </xdr:spPr>
    </xdr:pic>
    <xdr:clientData/>
  </xdr:twoCellAnchor>
  <xdr:twoCellAnchor>
    <xdr:from>
      <xdr:col>5</xdr:col>
      <xdr:colOff>233952</xdr:colOff>
      <xdr:row>3156</xdr:row>
      <xdr:rowOff>95613</xdr:rowOff>
    </xdr:from>
    <xdr:to>
      <xdr:col>5</xdr:col>
      <xdr:colOff>927372</xdr:colOff>
      <xdr:row>3157</xdr:row>
      <xdr:rowOff>356871</xdr:rowOff>
    </xdr:to>
    <xdr:pic>
      <xdr:nvPicPr>
        <xdr:cNvPr id="652" name="图片 56" descr="QQ截图20150128220433.png">
          <a:extLst>
            <a:ext uri="{FF2B5EF4-FFF2-40B4-BE49-F238E27FC236}">
              <a16:creationId xmlns:a16="http://schemas.microsoft.com/office/drawing/2014/main" id="{00000000-0008-0000-0000-00008C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8058059" y="894738042"/>
          <a:ext cx="693420" cy="65586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298632</xdr:colOff>
      <xdr:row>3151</xdr:row>
      <xdr:rowOff>93798</xdr:rowOff>
    </xdr:from>
    <xdr:to>
      <xdr:col>5</xdr:col>
      <xdr:colOff>943157</xdr:colOff>
      <xdr:row>3152</xdr:row>
      <xdr:rowOff>271235</xdr:rowOff>
    </xdr:to>
    <xdr:pic>
      <xdr:nvPicPr>
        <xdr:cNvPr id="653" name="图片 224" descr="QQ截图20190826145041">
          <a:extLst>
            <a:ext uri="{FF2B5EF4-FFF2-40B4-BE49-F238E27FC236}">
              <a16:creationId xmlns:a16="http://schemas.microsoft.com/office/drawing/2014/main" id="{00000000-0008-0000-0000-00008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22739" y="892382191"/>
          <a:ext cx="644525" cy="762544"/>
        </a:xfrm>
        <a:prstGeom prst="rect">
          <a:avLst/>
        </a:prstGeom>
      </xdr:spPr>
    </xdr:pic>
    <xdr:clientData/>
  </xdr:twoCellAnchor>
  <xdr:twoCellAnchor>
    <xdr:from>
      <xdr:col>5</xdr:col>
      <xdr:colOff>332105</xdr:colOff>
      <xdr:row>1397</xdr:row>
      <xdr:rowOff>53340</xdr:rowOff>
    </xdr:from>
    <xdr:to>
      <xdr:col>5</xdr:col>
      <xdr:colOff>838200</xdr:colOff>
      <xdr:row>1397</xdr:row>
      <xdr:rowOff>459740</xdr:rowOff>
    </xdr:to>
    <xdr:pic>
      <xdr:nvPicPr>
        <xdr:cNvPr id="655" name="图片 633" descr="QQ截图20190207145639">
          <a:extLst>
            <a:ext uri="{FF2B5EF4-FFF2-40B4-BE49-F238E27FC236}">
              <a16:creationId xmlns:a16="http://schemas.microsoft.com/office/drawing/2014/main" id="{00000000-0008-0000-0000-00008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8905" y="247252490"/>
          <a:ext cx="506095" cy="406400"/>
        </a:xfrm>
        <a:prstGeom prst="rect">
          <a:avLst/>
        </a:prstGeom>
      </xdr:spPr>
    </xdr:pic>
    <xdr:clientData/>
  </xdr:twoCellAnchor>
  <xdr:twoCellAnchor>
    <xdr:from>
      <xdr:col>5</xdr:col>
      <xdr:colOff>365760</xdr:colOff>
      <xdr:row>2640</xdr:row>
      <xdr:rowOff>92075</xdr:rowOff>
    </xdr:from>
    <xdr:to>
      <xdr:col>5</xdr:col>
      <xdr:colOff>685800</xdr:colOff>
      <xdr:row>2642</xdr:row>
      <xdr:rowOff>88903</xdr:rowOff>
    </xdr:to>
    <xdr:pic>
      <xdr:nvPicPr>
        <xdr:cNvPr id="656" name="图片 674" descr="QQ截图20190607162551">
          <a:extLst>
            <a:ext uri="{FF2B5EF4-FFF2-40B4-BE49-F238E27FC236}">
              <a16:creationId xmlns:a16="http://schemas.microsoft.com/office/drawing/2014/main" id="{00000000-0008-0000-0000-00009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2560" y="599049475"/>
          <a:ext cx="320040" cy="454028"/>
        </a:xfrm>
        <a:prstGeom prst="rect">
          <a:avLst/>
        </a:prstGeom>
      </xdr:spPr>
    </xdr:pic>
    <xdr:clientData/>
  </xdr:twoCellAnchor>
  <xdr:twoCellAnchor>
    <xdr:from>
      <xdr:col>5</xdr:col>
      <xdr:colOff>490220</xdr:colOff>
      <xdr:row>1522</xdr:row>
      <xdr:rowOff>63500</xdr:rowOff>
    </xdr:from>
    <xdr:to>
      <xdr:col>5</xdr:col>
      <xdr:colOff>707390</xdr:colOff>
      <xdr:row>1522</xdr:row>
      <xdr:rowOff>273050</xdr:rowOff>
    </xdr:to>
    <xdr:pic>
      <xdr:nvPicPr>
        <xdr:cNvPr id="657" name="图片 675" descr="QQ截图20191204145419">
          <a:extLst>
            <a:ext uri="{FF2B5EF4-FFF2-40B4-BE49-F238E27FC236}">
              <a16:creationId xmlns:a16="http://schemas.microsoft.com/office/drawing/2014/main" id="{00000000-0008-0000-0000-00009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67020" y="290449000"/>
          <a:ext cx="217170" cy="209550"/>
        </a:xfrm>
        <a:prstGeom prst="rect">
          <a:avLst/>
        </a:prstGeom>
      </xdr:spPr>
    </xdr:pic>
    <xdr:clientData/>
  </xdr:twoCellAnchor>
  <xdr:twoCellAnchor>
    <xdr:from>
      <xdr:col>5</xdr:col>
      <xdr:colOff>461010</xdr:colOff>
      <xdr:row>931</xdr:row>
      <xdr:rowOff>29210</xdr:rowOff>
    </xdr:from>
    <xdr:to>
      <xdr:col>5</xdr:col>
      <xdr:colOff>746891</xdr:colOff>
      <xdr:row>931</xdr:row>
      <xdr:rowOff>366249</xdr:rowOff>
    </xdr:to>
    <xdr:pic>
      <xdr:nvPicPr>
        <xdr:cNvPr id="659" name="Рисунок 658">
          <a:extLst>
            <a:ext uri="{FF2B5EF4-FFF2-40B4-BE49-F238E27FC236}">
              <a16:creationId xmlns:a16="http://schemas.microsoft.com/office/drawing/2014/main" id="{00000000-0008-0000-0000-00009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7810" y="85474810"/>
          <a:ext cx="285881" cy="337039"/>
        </a:xfrm>
        <a:prstGeom prst="rect">
          <a:avLst/>
        </a:prstGeom>
      </xdr:spPr>
    </xdr:pic>
    <xdr:clientData/>
  </xdr:twoCellAnchor>
  <xdr:twoCellAnchor>
    <xdr:from>
      <xdr:col>5</xdr:col>
      <xdr:colOff>263769</xdr:colOff>
      <xdr:row>962</xdr:row>
      <xdr:rowOff>109905</xdr:rowOff>
    </xdr:from>
    <xdr:to>
      <xdr:col>5</xdr:col>
      <xdr:colOff>835269</xdr:colOff>
      <xdr:row>962</xdr:row>
      <xdr:rowOff>414919</xdr:rowOff>
    </xdr:to>
    <xdr:pic>
      <xdr:nvPicPr>
        <xdr:cNvPr id="661" name="Рисунок 660">
          <a:extLst>
            <a:ext uri="{FF2B5EF4-FFF2-40B4-BE49-F238E27FC236}">
              <a16:creationId xmlns:a16="http://schemas.microsoft.com/office/drawing/2014/main" id="{00000000-0008-0000-0000-00009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40569" y="112904955"/>
          <a:ext cx="571500" cy="305014"/>
        </a:xfrm>
        <a:prstGeom prst="rect">
          <a:avLst/>
        </a:prstGeom>
      </xdr:spPr>
    </xdr:pic>
    <xdr:clientData/>
  </xdr:twoCellAnchor>
  <xdr:twoCellAnchor>
    <xdr:from>
      <xdr:col>5</xdr:col>
      <xdr:colOff>344366</xdr:colOff>
      <xdr:row>990</xdr:row>
      <xdr:rowOff>65942</xdr:rowOff>
    </xdr:from>
    <xdr:to>
      <xdr:col>5</xdr:col>
      <xdr:colOff>746388</xdr:colOff>
      <xdr:row>990</xdr:row>
      <xdr:rowOff>483577</xdr:rowOff>
    </xdr:to>
    <xdr:pic>
      <xdr:nvPicPr>
        <xdr:cNvPr id="662" name="Рисунок 661">
          <a:extLst>
            <a:ext uri="{FF2B5EF4-FFF2-40B4-BE49-F238E27FC236}">
              <a16:creationId xmlns:a16="http://schemas.microsoft.com/office/drawing/2014/main" id="{00000000-0008-0000-0000-00009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1166" y="125116492"/>
          <a:ext cx="402022" cy="417635"/>
        </a:xfrm>
        <a:prstGeom prst="rect">
          <a:avLst/>
        </a:prstGeom>
      </xdr:spPr>
    </xdr:pic>
    <xdr:clientData/>
  </xdr:twoCellAnchor>
  <xdr:twoCellAnchor>
    <xdr:from>
      <xdr:col>5</xdr:col>
      <xdr:colOff>227134</xdr:colOff>
      <xdr:row>1532</xdr:row>
      <xdr:rowOff>146539</xdr:rowOff>
    </xdr:from>
    <xdr:to>
      <xdr:col>5</xdr:col>
      <xdr:colOff>813289</xdr:colOff>
      <xdr:row>1532</xdr:row>
      <xdr:rowOff>405292</xdr:rowOff>
    </xdr:to>
    <xdr:pic>
      <xdr:nvPicPr>
        <xdr:cNvPr id="663" name="Рисунок 662">
          <a:extLst>
            <a:ext uri="{FF2B5EF4-FFF2-40B4-BE49-F238E27FC236}">
              <a16:creationId xmlns:a16="http://schemas.microsoft.com/office/drawing/2014/main" id="{00000000-0008-0000-0000-00009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03934" y="310807589"/>
          <a:ext cx="586155" cy="258753"/>
        </a:xfrm>
        <a:prstGeom prst="rect">
          <a:avLst/>
        </a:prstGeom>
      </xdr:spPr>
    </xdr:pic>
    <xdr:clientData/>
  </xdr:twoCellAnchor>
  <xdr:twoCellAnchor>
    <xdr:from>
      <xdr:col>5</xdr:col>
      <xdr:colOff>241788</xdr:colOff>
      <xdr:row>1533</xdr:row>
      <xdr:rowOff>124558</xdr:rowOff>
    </xdr:from>
    <xdr:to>
      <xdr:col>5</xdr:col>
      <xdr:colOff>813784</xdr:colOff>
      <xdr:row>1533</xdr:row>
      <xdr:rowOff>468923</xdr:rowOff>
    </xdr:to>
    <xdr:pic>
      <xdr:nvPicPr>
        <xdr:cNvPr id="664" name="Рисунок 663">
          <a:extLst>
            <a:ext uri="{FF2B5EF4-FFF2-40B4-BE49-F238E27FC236}">
              <a16:creationId xmlns:a16="http://schemas.microsoft.com/office/drawing/2014/main" id="{00000000-0008-0000-0000-00009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18588" y="311293608"/>
          <a:ext cx="571996" cy="344365"/>
        </a:xfrm>
        <a:prstGeom prst="rect">
          <a:avLst/>
        </a:prstGeom>
      </xdr:spPr>
    </xdr:pic>
    <xdr:clientData/>
  </xdr:twoCellAnchor>
  <xdr:twoCellAnchor>
    <xdr:from>
      <xdr:col>5</xdr:col>
      <xdr:colOff>410308</xdr:colOff>
      <xdr:row>1563</xdr:row>
      <xdr:rowOff>80596</xdr:rowOff>
    </xdr:from>
    <xdr:to>
      <xdr:col>5</xdr:col>
      <xdr:colOff>810041</xdr:colOff>
      <xdr:row>1563</xdr:row>
      <xdr:rowOff>388327</xdr:rowOff>
    </xdr:to>
    <xdr:pic>
      <xdr:nvPicPr>
        <xdr:cNvPr id="665" name="Рисунок 664">
          <a:extLst>
            <a:ext uri="{FF2B5EF4-FFF2-40B4-BE49-F238E27FC236}">
              <a16:creationId xmlns:a16="http://schemas.microsoft.com/office/drawing/2014/main" id="{00000000-0008-0000-0000-00009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7108" y="319968196"/>
          <a:ext cx="399733" cy="307731"/>
        </a:xfrm>
        <a:prstGeom prst="rect">
          <a:avLst/>
        </a:prstGeom>
      </xdr:spPr>
    </xdr:pic>
    <xdr:clientData/>
  </xdr:twoCellAnchor>
  <xdr:twoCellAnchor>
    <xdr:from>
      <xdr:col>5</xdr:col>
      <xdr:colOff>243743</xdr:colOff>
      <xdr:row>105</xdr:row>
      <xdr:rowOff>65455</xdr:rowOff>
    </xdr:from>
    <xdr:to>
      <xdr:col>5</xdr:col>
      <xdr:colOff>844551</xdr:colOff>
      <xdr:row>105</xdr:row>
      <xdr:rowOff>511367</xdr:rowOff>
    </xdr:to>
    <xdr:pic>
      <xdr:nvPicPr>
        <xdr:cNvPr id="668" name="Рисунок 667">
          <a:extLst>
            <a:ext uri="{FF2B5EF4-FFF2-40B4-BE49-F238E27FC236}">
              <a16:creationId xmlns:a16="http://schemas.microsoft.com/office/drawing/2014/main" id="{00000000-0008-0000-0000-00009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787293" y="331732305"/>
          <a:ext cx="600808" cy="445912"/>
        </a:xfrm>
        <a:prstGeom prst="rect">
          <a:avLst/>
        </a:prstGeom>
      </xdr:spPr>
    </xdr:pic>
    <xdr:clientData/>
  </xdr:twoCellAnchor>
  <xdr:twoCellAnchor>
    <xdr:from>
      <xdr:col>5</xdr:col>
      <xdr:colOff>175846</xdr:colOff>
      <xdr:row>126</xdr:row>
      <xdr:rowOff>65943</xdr:rowOff>
    </xdr:from>
    <xdr:to>
      <xdr:col>5</xdr:col>
      <xdr:colOff>842595</xdr:colOff>
      <xdr:row>127</xdr:row>
      <xdr:rowOff>222207</xdr:rowOff>
    </xdr:to>
    <xdr:pic>
      <xdr:nvPicPr>
        <xdr:cNvPr id="669" name="Рисунок 668">
          <a:extLst>
            <a:ext uri="{FF2B5EF4-FFF2-40B4-BE49-F238E27FC236}">
              <a16:creationId xmlns:a16="http://schemas.microsoft.com/office/drawing/2014/main" id="{00000000-0008-0000-0000-00009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2646" y="334393443"/>
          <a:ext cx="666749" cy="410264"/>
        </a:xfrm>
        <a:prstGeom prst="rect">
          <a:avLst/>
        </a:prstGeom>
      </xdr:spPr>
    </xdr:pic>
    <xdr:clientData/>
  </xdr:twoCellAnchor>
  <xdr:twoCellAnchor>
    <xdr:from>
      <xdr:col>5</xdr:col>
      <xdr:colOff>406989</xdr:colOff>
      <xdr:row>1642</xdr:row>
      <xdr:rowOff>78486</xdr:rowOff>
    </xdr:from>
    <xdr:to>
      <xdr:col>5</xdr:col>
      <xdr:colOff>740771</xdr:colOff>
      <xdr:row>1642</xdr:row>
      <xdr:rowOff>378889</xdr:rowOff>
    </xdr:to>
    <xdr:pic>
      <xdr:nvPicPr>
        <xdr:cNvPr id="670" name="Рисунок 669">
          <a:extLst>
            <a:ext uri="{FF2B5EF4-FFF2-40B4-BE49-F238E27FC236}">
              <a16:creationId xmlns:a16="http://schemas.microsoft.com/office/drawing/2014/main" id="{00000000-0008-0000-0000-00009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12371" y="395915074"/>
          <a:ext cx="333782" cy="300403"/>
        </a:xfrm>
        <a:prstGeom prst="rect">
          <a:avLst/>
        </a:prstGeom>
      </xdr:spPr>
    </xdr:pic>
    <xdr:clientData/>
  </xdr:twoCellAnchor>
  <xdr:twoCellAnchor>
    <xdr:from>
      <xdr:col>5</xdr:col>
      <xdr:colOff>450950</xdr:colOff>
      <xdr:row>1643</xdr:row>
      <xdr:rowOff>69389</xdr:rowOff>
    </xdr:from>
    <xdr:to>
      <xdr:col>5</xdr:col>
      <xdr:colOff>719604</xdr:colOff>
      <xdr:row>1643</xdr:row>
      <xdr:rowOff>311178</xdr:rowOff>
    </xdr:to>
    <xdr:pic>
      <xdr:nvPicPr>
        <xdr:cNvPr id="671" name="Рисунок 670">
          <a:extLst>
            <a:ext uri="{FF2B5EF4-FFF2-40B4-BE49-F238E27FC236}">
              <a16:creationId xmlns:a16="http://schemas.microsoft.com/office/drawing/2014/main" id="{00000000-0008-0000-0000-00009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56332" y="396320595"/>
          <a:ext cx="268654" cy="241789"/>
        </a:xfrm>
        <a:prstGeom prst="rect">
          <a:avLst/>
        </a:prstGeom>
      </xdr:spPr>
    </xdr:pic>
    <xdr:clientData/>
  </xdr:twoCellAnchor>
  <xdr:twoCellAnchor>
    <xdr:from>
      <xdr:col>5</xdr:col>
      <xdr:colOff>413153</xdr:colOff>
      <xdr:row>1641</xdr:row>
      <xdr:rowOff>6336</xdr:rowOff>
    </xdr:from>
    <xdr:to>
      <xdr:col>5</xdr:col>
      <xdr:colOff>723509</xdr:colOff>
      <xdr:row>1641</xdr:row>
      <xdr:rowOff>316351</xdr:rowOff>
    </xdr:to>
    <xdr:pic>
      <xdr:nvPicPr>
        <xdr:cNvPr id="672" name="Рисунок 671">
          <a:extLst>
            <a:ext uri="{FF2B5EF4-FFF2-40B4-BE49-F238E27FC236}">
              <a16:creationId xmlns:a16="http://schemas.microsoft.com/office/drawing/2014/main" id="{00000000-0008-0000-0000-0000A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18535" y="395495542"/>
          <a:ext cx="310356" cy="310015"/>
        </a:xfrm>
        <a:prstGeom prst="rect">
          <a:avLst/>
        </a:prstGeom>
      </xdr:spPr>
    </xdr:pic>
    <xdr:clientData/>
  </xdr:twoCellAnchor>
  <xdr:twoCellAnchor>
    <xdr:from>
      <xdr:col>5</xdr:col>
      <xdr:colOff>454270</xdr:colOff>
      <xdr:row>1954</xdr:row>
      <xdr:rowOff>7328</xdr:rowOff>
    </xdr:from>
    <xdr:to>
      <xdr:col>5</xdr:col>
      <xdr:colOff>762000</xdr:colOff>
      <xdr:row>1954</xdr:row>
      <xdr:rowOff>352358</xdr:rowOff>
    </xdr:to>
    <xdr:pic>
      <xdr:nvPicPr>
        <xdr:cNvPr id="673" name="Рисунок 672">
          <a:extLst>
            <a:ext uri="{FF2B5EF4-FFF2-40B4-BE49-F238E27FC236}">
              <a16:creationId xmlns:a16="http://schemas.microsoft.com/office/drawing/2014/main" id="{00000000-0008-0000-0000-0000A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1070" y="436519028"/>
          <a:ext cx="307730" cy="345030"/>
        </a:xfrm>
        <a:prstGeom prst="rect">
          <a:avLst/>
        </a:prstGeom>
      </xdr:spPr>
    </xdr:pic>
    <xdr:clientData/>
  </xdr:twoCellAnchor>
  <xdr:twoCellAnchor>
    <xdr:from>
      <xdr:col>5</xdr:col>
      <xdr:colOff>366347</xdr:colOff>
      <xdr:row>1973</xdr:row>
      <xdr:rowOff>183174</xdr:rowOff>
    </xdr:from>
    <xdr:to>
      <xdr:col>5</xdr:col>
      <xdr:colOff>770755</xdr:colOff>
      <xdr:row>1975</xdr:row>
      <xdr:rowOff>153865</xdr:rowOff>
    </xdr:to>
    <xdr:pic>
      <xdr:nvPicPr>
        <xdr:cNvPr id="674" name="Рисунок 673">
          <a:extLst>
            <a:ext uri="{FF2B5EF4-FFF2-40B4-BE49-F238E27FC236}">
              <a16:creationId xmlns:a16="http://schemas.microsoft.com/office/drawing/2014/main" id="{00000000-0008-0000-0000-0000A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3147" y="441089074"/>
          <a:ext cx="404408" cy="377091"/>
        </a:xfrm>
        <a:prstGeom prst="rect">
          <a:avLst/>
        </a:prstGeom>
      </xdr:spPr>
    </xdr:pic>
    <xdr:clientData/>
  </xdr:twoCellAnchor>
  <xdr:twoCellAnchor>
    <xdr:from>
      <xdr:col>5</xdr:col>
      <xdr:colOff>359020</xdr:colOff>
      <xdr:row>2098</xdr:row>
      <xdr:rowOff>21981</xdr:rowOff>
    </xdr:from>
    <xdr:to>
      <xdr:col>5</xdr:col>
      <xdr:colOff>743290</xdr:colOff>
      <xdr:row>2098</xdr:row>
      <xdr:rowOff>263769</xdr:rowOff>
    </xdr:to>
    <xdr:pic>
      <xdr:nvPicPr>
        <xdr:cNvPr id="675" name="Рисунок 674">
          <a:extLst>
            <a:ext uri="{FF2B5EF4-FFF2-40B4-BE49-F238E27FC236}">
              <a16:creationId xmlns:a16="http://schemas.microsoft.com/office/drawing/2014/main" id="{00000000-0008-0000-0000-0000A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382967">
          <a:off x="5235820" y="478843731"/>
          <a:ext cx="384270" cy="241788"/>
        </a:xfrm>
        <a:prstGeom prst="rect">
          <a:avLst/>
        </a:prstGeom>
      </xdr:spPr>
    </xdr:pic>
    <xdr:clientData/>
  </xdr:twoCellAnchor>
  <xdr:twoCellAnchor>
    <xdr:from>
      <xdr:col>5</xdr:col>
      <xdr:colOff>732692</xdr:colOff>
      <xdr:row>376</xdr:row>
      <xdr:rowOff>322384</xdr:rowOff>
    </xdr:from>
    <xdr:to>
      <xdr:col>5</xdr:col>
      <xdr:colOff>989135</xdr:colOff>
      <xdr:row>376</xdr:row>
      <xdr:rowOff>662972</xdr:rowOff>
    </xdr:to>
    <xdr:pic>
      <xdr:nvPicPr>
        <xdr:cNvPr id="676" name="Рисунок 675">
          <a:extLst>
            <a:ext uri="{FF2B5EF4-FFF2-40B4-BE49-F238E27FC236}">
              <a16:creationId xmlns:a16="http://schemas.microsoft.com/office/drawing/2014/main" id="{00000000-0008-0000-0000-0000A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609492" y="713903634"/>
          <a:ext cx="256443" cy="340588"/>
        </a:xfrm>
        <a:prstGeom prst="rect">
          <a:avLst/>
        </a:prstGeom>
      </xdr:spPr>
    </xdr:pic>
    <xdr:clientData/>
  </xdr:twoCellAnchor>
  <xdr:twoCellAnchor>
    <xdr:from>
      <xdr:col>5</xdr:col>
      <xdr:colOff>386043</xdr:colOff>
      <xdr:row>982</xdr:row>
      <xdr:rowOff>125469</xdr:rowOff>
    </xdr:from>
    <xdr:to>
      <xdr:col>5</xdr:col>
      <xdr:colOff>728308</xdr:colOff>
      <xdr:row>983</xdr:row>
      <xdr:rowOff>213883</xdr:rowOff>
    </xdr:to>
    <xdr:pic>
      <xdr:nvPicPr>
        <xdr:cNvPr id="677" name="图片 182" descr="QQ截图20200210124512">
          <a:extLst>
            <a:ext uri="{FF2B5EF4-FFF2-40B4-BE49-F238E27FC236}">
              <a16:creationId xmlns:a16="http://schemas.microsoft.com/office/drawing/2014/main" id="{00000000-0008-0000-0000-0000A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25161" y="121922204"/>
          <a:ext cx="342265" cy="413385"/>
        </a:xfrm>
        <a:prstGeom prst="rect">
          <a:avLst/>
        </a:prstGeom>
      </xdr:spPr>
    </xdr:pic>
    <xdr:clientData/>
  </xdr:twoCellAnchor>
  <xdr:twoCellAnchor>
    <xdr:from>
      <xdr:col>5</xdr:col>
      <xdr:colOff>374015</xdr:colOff>
      <xdr:row>933</xdr:row>
      <xdr:rowOff>80010</xdr:rowOff>
    </xdr:from>
    <xdr:to>
      <xdr:col>5</xdr:col>
      <xdr:colOff>904875</xdr:colOff>
      <xdr:row>933</xdr:row>
      <xdr:rowOff>299720</xdr:rowOff>
    </xdr:to>
    <xdr:pic>
      <xdr:nvPicPr>
        <xdr:cNvPr id="679" name="Рисунок 10">
          <a:extLst>
            <a:ext uri="{FF2B5EF4-FFF2-40B4-BE49-F238E27FC236}">
              <a16:creationId xmlns:a16="http://schemas.microsoft.com/office/drawing/2014/main" id="{00000000-0008-0000-0000-0000A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0815" y="86186010"/>
          <a:ext cx="530860" cy="219710"/>
        </a:xfrm>
        <a:prstGeom prst="rect">
          <a:avLst/>
        </a:prstGeom>
      </xdr:spPr>
    </xdr:pic>
    <xdr:clientData/>
  </xdr:twoCellAnchor>
  <xdr:twoCellAnchor>
    <xdr:from>
      <xdr:col>5</xdr:col>
      <xdr:colOff>395605</xdr:colOff>
      <xdr:row>77</xdr:row>
      <xdr:rowOff>34290</xdr:rowOff>
    </xdr:from>
    <xdr:to>
      <xdr:col>5</xdr:col>
      <xdr:colOff>742315</xdr:colOff>
      <xdr:row>78</xdr:row>
      <xdr:rowOff>255907</xdr:rowOff>
    </xdr:to>
    <xdr:pic>
      <xdr:nvPicPr>
        <xdr:cNvPr id="681" name="图片 614" descr="QQ截图20200316142554">
          <a:extLst>
            <a:ext uri="{FF2B5EF4-FFF2-40B4-BE49-F238E27FC236}">
              <a16:creationId xmlns:a16="http://schemas.microsoft.com/office/drawing/2014/main" id="{00000000-0008-0000-0000-0000A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2405" y="107069890"/>
          <a:ext cx="346710" cy="526417"/>
        </a:xfrm>
        <a:prstGeom prst="rect">
          <a:avLst/>
        </a:prstGeom>
      </xdr:spPr>
    </xdr:pic>
    <xdr:clientData/>
  </xdr:twoCellAnchor>
  <xdr:twoCellAnchor>
    <xdr:from>
      <xdr:col>5</xdr:col>
      <xdr:colOff>278765</xdr:colOff>
      <xdr:row>952</xdr:row>
      <xdr:rowOff>66675</xdr:rowOff>
    </xdr:from>
    <xdr:to>
      <xdr:col>5</xdr:col>
      <xdr:colOff>846455</xdr:colOff>
      <xdr:row>952</xdr:row>
      <xdr:rowOff>276225</xdr:rowOff>
    </xdr:to>
    <xdr:pic>
      <xdr:nvPicPr>
        <xdr:cNvPr id="682" name="图片 613" descr="QQ截图20200316155935">
          <a:extLst>
            <a:ext uri="{FF2B5EF4-FFF2-40B4-BE49-F238E27FC236}">
              <a16:creationId xmlns:a16="http://schemas.microsoft.com/office/drawing/2014/main" id="{00000000-0008-0000-0000-0000A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5565" y="109045375"/>
          <a:ext cx="567690" cy="209550"/>
        </a:xfrm>
        <a:prstGeom prst="rect">
          <a:avLst/>
        </a:prstGeom>
      </xdr:spPr>
    </xdr:pic>
    <xdr:clientData/>
  </xdr:twoCellAnchor>
  <xdr:twoCellAnchor>
    <xdr:from>
      <xdr:col>5</xdr:col>
      <xdr:colOff>227330</xdr:colOff>
      <xdr:row>949</xdr:row>
      <xdr:rowOff>87630</xdr:rowOff>
    </xdr:from>
    <xdr:to>
      <xdr:col>5</xdr:col>
      <xdr:colOff>777240</xdr:colOff>
      <xdr:row>950</xdr:row>
      <xdr:rowOff>116205</xdr:rowOff>
    </xdr:to>
    <xdr:pic>
      <xdr:nvPicPr>
        <xdr:cNvPr id="683" name="图片 635" descr="QQ截图20200316160303">
          <a:extLst>
            <a:ext uri="{FF2B5EF4-FFF2-40B4-BE49-F238E27FC236}">
              <a16:creationId xmlns:a16="http://schemas.microsoft.com/office/drawing/2014/main" id="{00000000-0008-0000-0000-0000A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04130" y="108513880"/>
          <a:ext cx="549910" cy="212725"/>
        </a:xfrm>
        <a:prstGeom prst="rect">
          <a:avLst/>
        </a:prstGeom>
      </xdr:spPr>
    </xdr:pic>
    <xdr:clientData/>
  </xdr:twoCellAnchor>
  <xdr:twoCellAnchor>
    <xdr:from>
      <xdr:col>5</xdr:col>
      <xdr:colOff>448310</xdr:colOff>
      <xdr:row>1151</xdr:row>
      <xdr:rowOff>37465</xdr:rowOff>
    </xdr:from>
    <xdr:to>
      <xdr:col>5</xdr:col>
      <xdr:colOff>838200</xdr:colOff>
      <xdr:row>1151</xdr:row>
      <xdr:rowOff>491490</xdr:rowOff>
    </xdr:to>
    <xdr:pic>
      <xdr:nvPicPr>
        <xdr:cNvPr id="684" name="图片 500" descr="QQ截图20190206174048">
          <a:extLst>
            <a:ext uri="{FF2B5EF4-FFF2-40B4-BE49-F238E27FC236}">
              <a16:creationId xmlns:a16="http://schemas.microsoft.com/office/drawing/2014/main" id="{00000000-0008-0000-0000-0000A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5110" y="176770665"/>
          <a:ext cx="389890" cy="454025"/>
        </a:xfrm>
        <a:prstGeom prst="rect">
          <a:avLst/>
        </a:prstGeom>
      </xdr:spPr>
    </xdr:pic>
    <xdr:clientData/>
  </xdr:twoCellAnchor>
  <xdr:twoCellAnchor>
    <xdr:from>
      <xdr:col>5</xdr:col>
      <xdr:colOff>469558</xdr:colOff>
      <xdr:row>881</xdr:row>
      <xdr:rowOff>127586</xdr:rowOff>
    </xdr:from>
    <xdr:to>
      <xdr:col>5</xdr:col>
      <xdr:colOff>680933</xdr:colOff>
      <xdr:row>882</xdr:row>
      <xdr:rowOff>161732</xdr:rowOff>
    </xdr:to>
    <xdr:pic>
      <xdr:nvPicPr>
        <xdr:cNvPr id="685" name="Рисунок 684">
          <a:extLst>
            <a:ext uri="{FF2B5EF4-FFF2-40B4-BE49-F238E27FC236}">
              <a16:creationId xmlns:a16="http://schemas.microsoft.com/office/drawing/2014/main" id="{00000000-0008-0000-0000-0000A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46358" y="71171386"/>
          <a:ext cx="211375" cy="319896"/>
        </a:xfrm>
        <a:prstGeom prst="rect">
          <a:avLst/>
        </a:prstGeom>
      </xdr:spPr>
    </xdr:pic>
    <xdr:clientData/>
  </xdr:twoCellAnchor>
  <xdr:twoCellAnchor>
    <xdr:from>
      <xdr:col>5</xdr:col>
      <xdr:colOff>367377</xdr:colOff>
      <xdr:row>2980</xdr:row>
      <xdr:rowOff>81642</xdr:rowOff>
    </xdr:from>
    <xdr:to>
      <xdr:col>5</xdr:col>
      <xdr:colOff>795621</xdr:colOff>
      <xdr:row>2984</xdr:row>
      <xdr:rowOff>155891</xdr:rowOff>
    </xdr:to>
    <xdr:pic>
      <xdr:nvPicPr>
        <xdr:cNvPr id="686" name="Рисунок 685">
          <a:extLst>
            <a:ext uri="{FF2B5EF4-FFF2-40B4-BE49-F238E27FC236}">
              <a16:creationId xmlns:a16="http://schemas.microsoft.com/office/drawing/2014/main" id="{00000000-0008-0000-0000-0000A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6200000">
          <a:off x="8150767" y="884436966"/>
          <a:ext cx="1652678" cy="428244"/>
        </a:xfrm>
        <a:prstGeom prst="rect">
          <a:avLst/>
        </a:prstGeom>
      </xdr:spPr>
    </xdr:pic>
    <xdr:clientData/>
  </xdr:twoCellAnchor>
  <xdr:twoCellAnchor>
    <xdr:from>
      <xdr:col>5</xdr:col>
      <xdr:colOff>422413</xdr:colOff>
      <xdr:row>883</xdr:row>
      <xdr:rowOff>33130</xdr:rowOff>
    </xdr:from>
    <xdr:to>
      <xdr:col>5</xdr:col>
      <xdr:colOff>720587</xdr:colOff>
      <xdr:row>883</xdr:row>
      <xdr:rowOff>338577</xdr:rowOff>
    </xdr:to>
    <xdr:pic>
      <xdr:nvPicPr>
        <xdr:cNvPr id="687" name="Рисунок 686">
          <a:extLst>
            <a:ext uri="{FF2B5EF4-FFF2-40B4-BE49-F238E27FC236}">
              <a16:creationId xmlns:a16="http://schemas.microsoft.com/office/drawing/2014/main" id="{00000000-0008-0000-0000-0000A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9213" y="71616680"/>
          <a:ext cx="298174" cy="305447"/>
        </a:xfrm>
        <a:prstGeom prst="rect">
          <a:avLst/>
        </a:prstGeom>
      </xdr:spPr>
    </xdr:pic>
    <xdr:clientData/>
  </xdr:twoCellAnchor>
  <xdr:twoCellAnchor>
    <xdr:from>
      <xdr:col>5</xdr:col>
      <xdr:colOff>351155</xdr:colOff>
      <xdr:row>1365</xdr:row>
      <xdr:rowOff>147955</xdr:rowOff>
    </xdr:from>
    <xdr:to>
      <xdr:col>5</xdr:col>
      <xdr:colOff>823595</xdr:colOff>
      <xdr:row>1365</xdr:row>
      <xdr:rowOff>483870</xdr:rowOff>
    </xdr:to>
    <xdr:pic>
      <xdr:nvPicPr>
        <xdr:cNvPr id="688" name="图片 88" descr="QQ截图20190207143141">
          <a:extLst>
            <a:ext uri="{FF2B5EF4-FFF2-40B4-BE49-F238E27FC236}">
              <a16:creationId xmlns:a16="http://schemas.microsoft.com/office/drawing/2014/main" id="{00000000-0008-0000-0000-0000B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27955" y="236018705"/>
          <a:ext cx="472440" cy="335915"/>
        </a:xfrm>
        <a:prstGeom prst="rect">
          <a:avLst/>
        </a:prstGeom>
      </xdr:spPr>
    </xdr:pic>
    <xdr:clientData/>
  </xdr:twoCellAnchor>
  <xdr:twoCellAnchor>
    <xdr:from>
      <xdr:col>5</xdr:col>
      <xdr:colOff>372718</xdr:colOff>
      <xdr:row>1366</xdr:row>
      <xdr:rowOff>49696</xdr:rowOff>
    </xdr:from>
    <xdr:to>
      <xdr:col>5</xdr:col>
      <xdr:colOff>819978</xdr:colOff>
      <xdr:row>1366</xdr:row>
      <xdr:rowOff>636361</xdr:rowOff>
    </xdr:to>
    <xdr:pic>
      <xdr:nvPicPr>
        <xdr:cNvPr id="689" name="Рисунок 688">
          <a:extLst>
            <a:ext uri="{FF2B5EF4-FFF2-40B4-BE49-F238E27FC236}">
              <a16:creationId xmlns:a16="http://schemas.microsoft.com/office/drawing/2014/main" id="{00000000-0008-0000-0000-0000B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49518" y="236606246"/>
          <a:ext cx="447260" cy="586665"/>
        </a:xfrm>
        <a:prstGeom prst="rect">
          <a:avLst/>
        </a:prstGeom>
      </xdr:spPr>
    </xdr:pic>
    <xdr:clientData/>
  </xdr:twoCellAnchor>
  <xdr:twoCellAnchor>
    <xdr:from>
      <xdr:col>5</xdr:col>
      <xdr:colOff>409258</xdr:colOff>
      <xdr:row>1635</xdr:row>
      <xdr:rowOff>99392</xdr:rowOff>
    </xdr:from>
    <xdr:to>
      <xdr:col>5</xdr:col>
      <xdr:colOff>733535</xdr:colOff>
      <xdr:row>1635</xdr:row>
      <xdr:rowOff>414132</xdr:rowOff>
    </xdr:to>
    <xdr:pic>
      <xdr:nvPicPr>
        <xdr:cNvPr id="690" name="Рисунок 689">
          <a:extLst>
            <a:ext uri="{FF2B5EF4-FFF2-40B4-BE49-F238E27FC236}">
              <a16:creationId xmlns:a16="http://schemas.microsoft.com/office/drawing/2014/main" id="{00000000-0008-0000-0000-0000B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14640" y="393168127"/>
          <a:ext cx="324277" cy="314740"/>
        </a:xfrm>
        <a:prstGeom prst="rect">
          <a:avLst/>
        </a:prstGeom>
      </xdr:spPr>
    </xdr:pic>
    <xdr:clientData/>
  </xdr:twoCellAnchor>
  <xdr:twoCellAnchor>
    <xdr:from>
      <xdr:col>5</xdr:col>
      <xdr:colOff>470160</xdr:colOff>
      <xdr:row>1636</xdr:row>
      <xdr:rowOff>38978</xdr:rowOff>
    </xdr:from>
    <xdr:to>
      <xdr:col>5</xdr:col>
      <xdr:colOff>711180</xdr:colOff>
      <xdr:row>1636</xdr:row>
      <xdr:rowOff>453107</xdr:rowOff>
    </xdr:to>
    <xdr:pic>
      <xdr:nvPicPr>
        <xdr:cNvPr id="691" name="Рисунок 690">
          <a:extLst>
            <a:ext uri="{FF2B5EF4-FFF2-40B4-BE49-F238E27FC236}">
              <a16:creationId xmlns:a16="http://schemas.microsoft.com/office/drawing/2014/main" id="{00000000-0008-0000-0000-0000B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75542" y="393611978"/>
          <a:ext cx="241020" cy="414129"/>
        </a:xfrm>
        <a:prstGeom prst="rect">
          <a:avLst/>
        </a:prstGeom>
      </xdr:spPr>
    </xdr:pic>
    <xdr:clientData/>
  </xdr:twoCellAnchor>
  <xdr:twoCellAnchor>
    <xdr:from>
      <xdr:col>5</xdr:col>
      <xdr:colOff>371257</xdr:colOff>
      <xdr:row>1703</xdr:row>
      <xdr:rowOff>347870</xdr:rowOff>
    </xdr:from>
    <xdr:to>
      <xdr:col>5</xdr:col>
      <xdr:colOff>817442</xdr:colOff>
      <xdr:row>1705</xdr:row>
      <xdr:rowOff>130085</xdr:rowOff>
    </xdr:to>
    <xdr:pic>
      <xdr:nvPicPr>
        <xdr:cNvPr id="692" name="Рисунок 691">
          <a:extLst>
            <a:ext uri="{FF2B5EF4-FFF2-40B4-BE49-F238E27FC236}">
              <a16:creationId xmlns:a16="http://schemas.microsoft.com/office/drawing/2014/main" id="{00000000-0008-0000-0000-0000B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310375" y="399893605"/>
          <a:ext cx="446185" cy="499392"/>
        </a:xfrm>
        <a:prstGeom prst="rect">
          <a:avLst/>
        </a:prstGeom>
      </xdr:spPr>
    </xdr:pic>
    <xdr:clientData/>
  </xdr:twoCellAnchor>
  <xdr:twoCellAnchor>
    <xdr:from>
      <xdr:col>5</xdr:col>
      <xdr:colOff>346408</xdr:colOff>
      <xdr:row>1682</xdr:row>
      <xdr:rowOff>71134</xdr:rowOff>
    </xdr:from>
    <xdr:to>
      <xdr:col>5</xdr:col>
      <xdr:colOff>779470</xdr:colOff>
      <xdr:row>1683</xdr:row>
      <xdr:rowOff>290864</xdr:rowOff>
    </xdr:to>
    <xdr:pic>
      <xdr:nvPicPr>
        <xdr:cNvPr id="693" name="Рисунок 692">
          <a:extLst>
            <a:ext uri="{FF2B5EF4-FFF2-40B4-BE49-F238E27FC236}">
              <a16:creationId xmlns:a16="http://schemas.microsoft.com/office/drawing/2014/main" id="{00000000-0008-0000-0000-0000B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56908" y="529481840"/>
          <a:ext cx="433062" cy="511083"/>
        </a:xfrm>
        <a:prstGeom prst="rect">
          <a:avLst/>
        </a:prstGeom>
      </xdr:spPr>
    </xdr:pic>
    <xdr:clientData/>
  </xdr:twoCellAnchor>
  <xdr:twoCellAnchor>
    <xdr:from>
      <xdr:col>5</xdr:col>
      <xdr:colOff>308824</xdr:colOff>
      <xdr:row>1695</xdr:row>
      <xdr:rowOff>111225</xdr:rowOff>
    </xdr:from>
    <xdr:to>
      <xdr:col>5</xdr:col>
      <xdr:colOff>786747</xdr:colOff>
      <xdr:row>1697</xdr:row>
      <xdr:rowOff>62120</xdr:rowOff>
    </xdr:to>
    <xdr:pic>
      <xdr:nvPicPr>
        <xdr:cNvPr id="694" name="Рисунок 693">
          <a:extLst>
            <a:ext uri="{FF2B5EF4-FFF2-40B4-BE49-F238E27FC236}">
              <a16:creationId xmlns:a16="http://schemas.microsoft.com/office/drawing/2014/main" id="{00000000-0008-0000-0000-0000B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32931" y="536872189"/>
          <a:ext cx="477923" cy="590431"/>
        </a:xfrm>
        <a:prstGeom prst="rect">
          <a:avLst/>
        </a:prstGeom>
      </xdr:spPr>
    </xdr:pic>
    <xdr:clientData/>
  </xdr:twoCellAnchor>
  <xdr:twoCellAnchor>
    <xdr:from>
      <xdr:col>5</xdr:col>
      <xdr:colOff>373658</xdr:colOff>
      <xdr:row>1722</xdr:row>
      <xdr:rowOff>245276</xdr:rowOff>
    </xdr:from>
    <xdr:to>
      <xdr:col>5</xdr:col>
      <xdr:colOff>807344</xdr:colOff>
      <xdr:row>1724</xdr:row>
      <xdr:rowOff>45969</xdr:rowOff>
    </xdr:to>
    <xdr:pic>
      <xdr:nvPicPr>
        <xdr:cNvPr id="695" name="Рисунок 694">
          <a:extLst>
            <a:ext uri="{FF2B5EF4-FFF2-40B4-BE49-F238E27FC236}">
              <a16:creationId xmlns:a16="http://schemas.microsoft.com/office/drawing/2014/main" id="{00000000-0008-0000-0000-0000B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97765" y="546694526"/>
          <a:ext cx="433686" cy="535479"/>
        </a:xfrm>
        <a:prstGeom prst="rect">
          <a:avLst/>
        </a:prstGeom>
      </xdr:spPr>
    </xdr:pic>
    <xdr:clientData/>
  </xdr:twoCellAnchor>
  <xdr:twoCellAnchor>
    <xdr:from>
      <xdr:col>5</xdr:col>
      <xdr:colOff>266019</xdr:colOff>
      <xdr:row>1751</xdr:row>
      <xdr:rowOff>61390</xdr:rowOff>
    </xdr:from>
    <xdr:to>
      <xdr:col>5</xdr:col>
      <xdr:colOff>862367</xdr:colOff>
      <xdr:row>1752</xdr:row>
      <xdr:rowOff>293303</xdr:rowOff>
    </xdr:to>
    <xdr:pic>
      <xdr:nvPicPr>
        <xdr:cNvPr id="697" name="Рисунок 696">
          <a:extLst>
            <a:ext uri="{FF2B5EF4-FFF2-40B4-BE49-F238E27FC236}">
              <a16:creationId xmlns:a16="http://schemas.microsoft.com/office/drawing/2014/main" id="{00000000-0008-0000-0000-0000B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59225" y="569342625"/>
          <a:ext cx="596348" cy="590502"/>
        </a:xfrm>
        <a:prstGeom prst="rect">
          <a:avLst/>
        </a:prstGeom>
      </xdr:spPr>
    </xdr:pic>
    <xdr:clientData/>
  </xdr:twoCellAnchor>
  <xdr:twoCellAnchor>
    <xdr:from>
      <xdr:col>5</xdr:col>
      <xdr:colOff>231915</xdr:colOff>
      <xdr:row>1764</xdr:row>
      <xdr:rowOff>8282</xdr:rowOff>
    </xdr:from>
    <xdr:to>
      <xdr:col>5</xdr:col>
      <xdr:colOff>837667</xdr:colOff>
      <xdr:row>1765</xdr:row>
      <xdr:rowOff>231912</xdr:rowOff>
    </xdr:to>
    <xdr:pic>
      <xdr:nvPicPr>
        <xdr:cNvPr id="698" name="Рисунок 697">
          <a:extLst>
            <a:ext uri="{FF2B5EF4-FFF2-40B4-BE49-F238E27FC236}">
              <a16:creationId xmlns:a16="http://schemas.microsoft.com/office/drawing/2014/main" id="{00000000-0008-0000-0000-0000B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08715" y="397175382"/>
          <a:ext cx="605752" cy="585580"/>
        </a:xfrm>
        <a:prstGeom prst="rect">
          <a:avLst/>
        </a:prstGeom>
      </xdr:spPr>
    </xdr:pic>
    <xdr:clientData/>
  </xdr:twoCellAnchor>
  <xdr:twoCellAnchor>
    <xdr:from>
      <xdr:col>5</xdr:col>
      <xdr:colOff>223630</xdr:colOff>
      <xdr:row>1799</xdr:row>
      <xdr:rowOff>265045</xdr:rowOff>
    </xdr:from>
    <xdr:to>
      <xdr:col>5</xdr:col>
      <xdr:colOff>877742</xdr:colOff>
      <xdr:row>1800</xdr:row>
      <xdr:rowOff>231913</xdr:rowOff>
    </xdr:to>
    <xdr:pic>
      <xdr:nvPicPr>
        <xdr:cNvPr id="701" name="Рисунок 700">
          <a:extLst>
            <a:ext uri="{FF2B5EF4-FFF2-40B4-BE49-F238E27FC236}">
              <a16:creationId xmlns:a16="http://schemas.microsoft.com/office/drawing/2014/main" id="{00000000-0008-0000-0000-0000B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53083">
          <a:off x="5100430" y="404156795"/>
          <a:ext cx="654112" cy="328818"/>
        </a:xfrm>
        <a:prstGeom prst="rect">
          <a:avLst/>
        </a:prstGeom>
      </xdr:spPr>
    </xdr:pic>
    <xdr:clientData/>
  </xdr:twoCellAnchor>
  <xdr:twoCellAnchor>
    <xdr:from>
      <xdr:col>5</xdr:col>
      <xdr:colOff>280426</xdr:colOff>
      <xdr:row>1816</xdr:row>
      <xdr:rowOff>9465</xdr:rowOff>
    </xdr:from>
    <xdr:to>
      <xdr:col>5</xdr:col>
      <xdr:colOff>852775</xdr:colOff>
      <xdr:row>1816</xdr:row>
      <xdr:rowOff>302314</xdr:rowOff>
    </xdr:to>
    <xdr:pic>
      <xdr:nvPicPr>
        <xdr:cNvPr id="702" name="Рисунок 701">
          <a:extLst>
            <a:ext uri="{FF2B5EF4-FFF2-40B4-BE49-F238E27FC236}">
              <a16:creationId xmlns:a16="http://schemas.microsoft.com/office/drawing/2014/main" id="{00000000-0008-0000-0000-0000B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277253">
          <a:off x="8104533" y="579088644"/>
          <a:ext cx="572349" cy="292849"/>
        </a:xfrm>
        <a:prstGeom prst="rect">
          <a:avLst/>
        </a:prstGeom>
      </xdr:spPr>
    </xdr:pic>
    <xdr:clientData/>
  </xdr:twoCellAnchor>
  <xdr:twoCellAnchor>
    <xdr:from>
      <xdr:col>5</xdr:col>
      <xdr:colOff>323020</xdr:colOff>
      <xdr:row>1824</xdr:row>
      <xdr:rowOff>314739</xdr:rowOff>
    </xdr:from>
    <xdr:to>
      <xdr:col>5</xdr:col>
      <xdr:colOff>770281</xdr:colOff>
      <xdr:row>1826</xdr:row>
      <xdr:rowOff>182218</xdr:rowOff>
    </xdr:to>
    <xdr:pic>
      <xdr:nvPicPr>
        <xdr:cNvPr id="703" name="Рисунок 702">
          <a:extLst>
            <a:ext uri="{FF2B5EF4-FFF2-40B4-BE49-F238E27FC236}">
              <a16:creationId xmlns:a16="http://schemas.microsoft.com/office/drawing/2014/main" id="{00000000-0008-0000-0000-0000B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428098">
          <a:off x="5199820" y="409483339"/>
          <a:ext cx="447261" cy="591379"/>
        </a:xfrm>
        <a:prstGeom prst="rect">
          <a:avLst/>
        </a:prstGeom>
      </xdr:spPr>
    </xdr:pic>
    <xdr:clientData/>
  </xdr:twoCellAnchor>
  <xdr:twoCellAnchor>
    <xdr:from>
      <xdr:col>5</xdr:col>
      <xdr:colOff>289892</xdr:colOff>
      <xdr:row>1834</xdr:row>
      <xdr:rowOff>223630</xdr:rowOff>
    </xdr:from>
    <xdr:to>
      <xdr:col>5</xdr:col>
      <xdr:colOff>753931</xdr:colOff>
      <xdr:row>1836</xdr:row>
      <xdr:rowOff>124240</xdr:rowOff>
    </xdr:to>
    <xdr:pic>
      <xdr:nvPicPr>
        <xdr:cNvPr id="704" name="Рисунок 703">
          <a:extLst>
            <a:ext uri="{FF2B5EF4-FFF2-40B4-BE49-F238E27FC236}">
              <a16:creationId xmlns:a16="http://schemas.microsoft.com/office/drawing/2014/main" id="{00000000-0008-0000-0000-0000C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6692" y="411513130"/>
          <a:ext cx="464039" cy="624510"/>
        </a:xfrm>
        <a:prstGeom prst="rect">
          <a:avLst/>
        </a:prstGeom>
      </xdr:spPr>
    </xdr:pic>
    <xdr:clientData/>
  </xdr:twoCellAnchor>
  <xdr:twoCellAnchor>
    <xdr:from>
      <xdr:col>5</xdr:col>
      <xdr:colOff>312305</xdr:colOff>
      <xdr:row>1842</xdr:row>
      <xdr:rowOff>168087</xdr:rowOff>
    </xdr:from>
    <xdr:to>
      <xdr:col>5</xdr:col>
      <xdr:colOff>784412</xdr:colOff>
      <xdr:row>1843</xdr:row>
      <xdr:rowOff>347382</xdr:rowOff>
    </xdr:to>
    <xdr:pic>
      <xdr:nvPicPr>
        <xdr:cNvPr id="705" name="Рисунок 704">
          <a:extLst>
            <a:ext uri="{FF2B5EF4-FFF2-40B4-BE49-F238E27FC236}">
              <a16:creationId xmlns:a16="http://schemas.microsoft.com/office/drawing/2014/main" id="{00000000-0008-0000-0000-0000C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22805" y="584554852"/>
          <a:ext cx="472107" cy="537883"/>
        </a:xfrm>
        <a:prstGeom prst="rect">
          <a:avLst/>
        </a:prstGeom>
      </xdr:spPr>
    </xdr:pic>
    <xdr:clientData/>
  </xdr:twoCellAnchor>
  <xdr:twoCellAnchor>
    <xdr:from>
      <xdr:col>5</xdr:col>
      <xdr:colOff>301306</xdr:colOff>
      <xdr:row>1668</xdr:row>
      <xdr:rowOff>24116</xdr:rowOff>
    </xdr:from>
    <xdr:to>
      <xdr:col>5</xdr:col>
      <xdr:colOff>878020</xdr:colOff>
      <xdr:row>1669</xdr:row>
      <xdr:rowOff>115223</xdr:rowOff>
    </xdr:to>
    <xdr:pic>
      <xdr:nvPicPr>
        <xdr:cNvPr id="707" name="Рисунок 706">
          <a:extLst>
            <a:ext uri="{FF2B5EF4-FFF2-40B4-BE49-F238E27FC236}">
              <a16:creationId xmlns:a16="http://schemas.microsoft.com/office/drawing/2014/main" id="{00000000-0008-0000-0000-0000C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398708">
          <a:off x="8125413" y="528403080"/>
          <a:ext cx="576714" cy="336036"/>
        </a:xfrm>
        <a:prstGeom prst="rect">
          <a:avLst/>
        </a:prstGeom>
      </xdr:spPr>
    </xdr:pic>
    <xdr:clientData/>
  </xdr:twoCellAnchor>
  <xdr:twoCellAnchor>
    <xdr:from>
      <xdr:col>5</xdr:col>
      <xdr:colOff>99391</xdr:colOff>
      <xdr:row>82</xdr:row>
      <xdr:rowOff>173934</xdr:rowOff>
    </xdr:from>
    <xdr:to>
      <xdr:col>5</xdr:col>
      <xdr:colOff>962990</xdr:colOff>
      <xdr:row>82</xdr:row>
      <xdr:rowOff>737151</xdr:rowOff>
    </xdr:to>
    <xdr:pic>
      <xdr:nvPicPr>
        <xdr:cNvPr id="708" name="Рисунок 707">
          <a:extLst>
            <a:ext uri="{FF2B5EF4-FFF2-40B4-BE49-F238E27FC236}">
              <a16:creationId xmlns:a16="http://schemas.microsoft.com/office/drawing/2014/main" id="{00000000-0008-0000-0000-0000C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76191" y="293601084"/>
          <a:ext cx="863599" cy="563217"/>
        </a:xfrm>
        <a:prstGeom prst="rect">
          <a:avLst/>
        </a:prstGeom>
      </xdr:spPr>
    </xdr:pic>
    <xdr:clientData/>
  </xdr:twoCellAnchor>
  <xdr:twoCellAnchor>
    <xdr:from>
      <xdr:col>5</xdr:col>
      <xdr:colOff>49696</xdr:colOff>
      <xdr:row>83</xdr:row>
      <xdr:rowOff>124240</xdr:rowOff>
    </xdr:from>
    <xdr:to>
      <xdr:col>5</xdr:col>
      <xdr:colOff>984506</xdr:colOff>
      <xdr:row>83</xdr:row>
      <xdr:rowOff>745436</xdr:rowOff>
    </xdr:to>
    <xdr:pic>
      <xdr:nvPicPr>
        <xdr:cNvPr id="709" name="Рисунок 708">
          <a:extLst>
            <a:ext uri="{FF2B5EF4-FFF2-40B4-BE49-F238E27FC236}">
              <a16:creationId xmlns:a16="http://schemas.microsoft.com/office/drawing/2014/main" id="{00000000-0008-0000-0000-0000C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26496" y="294503890"/>
          <a:ext cx="934810" cy="621196"/>
        </a:xfrm>
        <a:prstGeom prst="rect">
          <a:avLst/>
        </a:prstGeom>
      </xdr:spPr>
    </xdr:pic>
    <xdr:clientData/>
  </xdr:twoCellAnchor>
  <xdr:twoCellAnchor>
    <xdr:from>
      <xdr:col>5</xdr:col>
      <xdr:colOff>166252</xdr:colOff>
      <xdr:row>84</xdr:row>
      <xdr:rowOff>223631</xdr:rowOff>
    </xdr:from>
    <xdr:to>
      <xdr:col>5</xdr:col>
      <xdr:colOff>844825</xdr:colOff>
      <xdr:row>84</xdr:row>
      <xdr:rowOff>766953</xdr:rowOff>
    </xdr:to>
    <xdr:pic>
      <xdr:nvPicPr>
        <xdr:cNvPr id="710" name="Рисунок 709">
          <a:extLst>
            <a:ext uri="{FF2B5EF4-FFF2-40B4-BE49-F238E27FC236}">
              <a16:creationId xmlns:a16="http://schemas.microsoft.com/office/drawing/2014/main" id="{00000000-0008-0000-0000-0000C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5043052" y="295555781"/>
          <a:ext cx="678573" cy="543322"/>
        </a:xfrm>
        <a:prstGeom prst="rect">
          <a:avLst/>
        </a:prstGeom>
      </xdr:spPr>
    </xdr:pic>
    <xdr:clientData/>
  </xdr:twoCellAnchor>
  <xdr:twoCellAnchor>
    <xdr:from>
      <xdr:col>5</xdr:col>
      <xdr:colOff>198783</xdr:colOff>
      <xdr:row>85</xdr:row>
      <xdr:rowOff>41413</xdr:rowOff>
    </xdr:from>
    <xdr:to>
      <xdr:col>5</xdr:col>
      <xdr:colOff>904141</xdr:colOff>
      <xdr:row>85</xdr:row>
      <xdr:rowOff>869674</xdr:rowOff>
    </xdr:to>
    <xdr:pic>
      <xdr:nvPicPr>
        <xdr:cNvPr id="711" name="Рисунок 710">
          <a:extLst>
            <a:ext uri="{FF2B5EF4-FFF2-40B4-BE49-F238E27FC236}">
              <a16:creationId xmlns:a16="http://schemas.microsoft.com/office/drawing/2014/main" id="{00000000-0008-0000-0000-0000C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75583" y="296326063"/>
          <a:ext cx="705358" cy="828261"/>
        </a:xfrm>
        <a:prstGeom prst="rect">
          <a:avLst/>
        </a:prstGeom>
      </xdr:spPr>
    </xdr:pic>
    <xdr:clientData/>
  </xdr:twoCellAnchor>
  <xdr:twoCellAnchor>
    <xdr:from>
      <xdr:col>5</xdr:col>
      <xdr:colOff>91108</xdr:colOff>
      <xdr:row>86</xdr:row>
      <xdr:rowOff>115957</xdr:rowOff>
    </xdr:from>
    <xdr:to>
      <xdr:col>5</xdr:col>
      <xdr:colOff>967873</xdr:colOff>
      <xdr:row>86</xdr:row>
      <xdr:rowOff>853109</xdr:rowOff>
    </xdr:to>
    <xdr:pic>
      <xdr:nvPicPr>
        <xdr:cNvPr id="712" name="Рисунок 711">
          <a:extLst>
            <a:ext uri="{FF2B5EF4-FFF2-40B4-BE49-F238E27FC236}">
              <a16:creationId xmlns:a16="http://schemas.microsoft.com/office/drawing/2014/main" id="{00000000-0008-0000-0000-0000C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67908" y="297353107"/>
          <a:ext cx="876765" cy="737152"/>
        </a:xfrm>
        <a:prstGeom prst="rect">
          <a:avLst/>
        </a:prstGeom>
      </xdr:spPr>
    </xdr:pic>
    <xdr:clientData/>
  </xdr:twoCellAnchor>
  <xdr:twoCellAnchor>
    <xdr:from>
      <xdr:col>5</xdr:col>
      <xdr:colOff>91109</xdr:colOff>
      <xdr:row>87</xdr:row>
      <xdr:rowOff>182217</xdr:rowOff>
    </xdr:from>
    <xdr:to>
      <xdr:col>5</xdr:col>
      <xdr:colOff>1027397</xdr:colOff>
      <xdr:row>87</xdr:row>
      <xdr:rowOff>1002196</xdr:rowOff>
    </xdr:to>
    <xdr:pic>
      <xdr:nvPicPr>
        <xdr:cNvPr id="713" name="Рисунок 712">
          <a:extLst>
            <a:ext uri="{FF2B5EF4-FFF2-40B4-BE49-F238E27FC236}">
              <a16:creationId xmlns:a16="http://schemas.microsoft.com/office/drawing/2014/main" id="{00000000-0008-0000-0000-0000C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67909" y="298371867"/>
          <a:ext cx="936288" cy="819979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88</xdr:row>
      <xdr:rowOff>104775</xdr:rowOff>
    </xdr:from>
    <xdr:to>
      <xdr:col>5</xdr:col>
      <xdr:colOff>991531</xdr:colOff>
      <xdr:row>88</xdr:row>
      <xdr:rowOff>876300</xdr:rowOff>
    </xdr:to>
    <xdr:pic>
      <xdr:nvPicPr>
        <xdr:cNvPr id="714" name="Рисунок 713">
          <a:extLst>
            <a:ext uri="{FF2B5EF4-FFF2-40B4-BE49-F238E27FC236}">
              <a16:creationId xmlns:a16="http://schemas.microsoft.com/office/drawing/2014/main" id="{00000000-0008-0000-0000-0000C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43475" y="299437425"/>
          <a:ext cx="924856" cy="771525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89</xdr:row>
      <xdr:rowOff>57150</xdr:rowOff>
    </xdr:from>
    <xdr:to>
      <xdr:col>5</xdr:col>
      <xdr:colOff>981075</xdr:colOff>
      <xdr:row>89</xdr:row>
      <xdr:rowOff>929439</xdr:rowOff>
    </xdr:to>
    <xdr:pic>
      <xdr:nvPicPr>
        <xdr:cNvPr id="715" name="Рисунок 714">
          <a:extLst>
            <a:ext uri="{FF2B5EF4-FFF2-40B4-BE49-F238E27FC236}">
              <a16:creationId xmlns:a16="http://schemas.microsoft.com/office/drawing/2014/main" id="{00000000-0008-0000-0000-0000C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43475" y="300456600"/>
          <a:ext cx="914400" cy="872289"/>
        </a:xfrm>
        <a:prstGeom prst="rect">
          <a:avLst/>
        </a:prstGeom>
      </xdr:spPr>
    </xdr:pic>
    <xdr:clientData/>
  </xdr:twoCellAnchor>
  <xdr:twoCellAnchor>
    <xdr:from>
      <xdr:col>5</xdr:col>
      <xdr:colOff>57150</xdr:colOff>
      <xdr:row>90</xdr:row>
      <xdr:rowOff>142875</xdr:rowOff>
    </xdr:from>
    <xdr:to>
      <xdr:col>6</xdr:col>
      <xdr:colOff>3175</xdr:colOff>
      <xdr:row>90</xdr:row>
      <xdr:rowOff>876300</xdr:rowOff>
    </xdr:to>
    <xdr:pic>
      <xdr:nvPicPr>
        <xdr:cNvPr id="716" name="Рисунок 715">
          <a:extLst>
            <a:ext uri="{FF2B5EF4-FFF2-40B4-BE49-F238E27FC236}">
              <a16:creationId xmlns:a16="http://schemas.microsoft.com/office/drawing/2014/main" id="{00000000-0008-0000-0000-0000C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33950" y="301558325"/>
          <a:ext cx="1063625" cy="733425"/>
        </a:xfrm>
        <a:prstGeom prst="rect">
          <a:avLst/>
        </a:prstGeom>
      </xdr:spPr>
    </xdr:pic>
    <xdr:clientData/>
  </xdr:twoCellAnchor>
  <xdr:twoCellAnchor>
    <xdr:from>
      <xdr:col>5</xdr:col>
      <xdr:colOff>76200</xdr:colOff>
      <xdr:row>91</xdr:row>
      <xdr:rowOff>133350</xdr:rowOff>
    </xdr:from>
    <xdr:to>
      <xdr:col>5</xdr:col>
      <xdr:colOff>1028281</xdr:colOff>
      <xdr:row>91</xdr:row>
      <xdr:rowOff>914399</xdr:rowOff>
    </xdr:to>
    <xdr:pic>
      <xdr:nvPicPr>
        <xdr:cNvPr id="717" name="Рисунок 716">
          <a:extLst>
            <a:ext uri="{FF2B5EF4-FFF2-40B4-BE49-F238E27FC236}">
              <a16:creationId xmlns:a16="http://schemas.microsoft.com/office/drawing/2014/main" id="{00000000-0008-0000-0000-0000C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53000" y="302564800"/>
          <a:ext cx="952081" cy="781049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92</xdr:row>
      <xdr:rowOff>95250</xdr:rowOff>
    </xdr:from>
    <xdr:to>
      <xdr:col>5</xdr:col>
      <xdr:colOff>983560</xdr:colOff>
      <xdr:row>92</xdr:row>
      <xdr:rowOff>876300</xdr:rowOff>
    </xdr:to>
    <xdr:pic>
      <xdr:nvPicPr>
        <xdr:cNvPr id="718" name="Рисунок 717">
          <a:extLst>
            <a:ext uri="{FF2B5EF4-FFF2-40B4-BE49-F238E27FC236}">
              <a16:creationId xmlns:a16="http://schemas.microsoft.com/office/drawing/2014/main" id="{00000000-0008-0000-0000-0000C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43475" y="303542700"/>
          <a:ext cx="916885" cy="781050"/>
        </a:xfrm>
        <a:prstGeom prst="rect">
          <a:avLst/>
        </a:prstGeom>
      </xdr:spPr>
    </xdr:pic>
    <xdr:clientData/>
  </xdr:twoCellAnchor>
  <xdr:twoCellAnchor>
    <xdr:from>
      <xdr:col>5</xdr:col>
      <xdr:colOff>85725</xdr:colOff>
      <xdr:row>94</xdr:row>
      <xdr:rowOff>133351</xdr:rowOff>
    </xdr:from>
    <xdr:to>
      <xdr:col>5</xdr:col>
      <xdr:colOff>906200</xdr:colOff>
      <xdr:row>94</xdr:row>
      <xdr:rowOff>876301</xdr:rowOff>
    </xdr:to>
    <xdr:pic>
      <xdr:nvPicPr>
        <xdr:cNvPr id="719" name="Рисунок 718">
          <a:extLst>
            <a:ext uri="{FF2B5EF4-FFF2-40B4-BE49-F238E27FC236}">
              <a16:creationId xmlns:a16="http://schemas.microsoft.com/office/drawing/2014/main" id="{00000000-0008-0000-0000-0000C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9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62525" y="305377851"/>
          <a:ext cx="820475" cy="742950"/>
        </a:xfrm>
        <a:prstGeom prst="rect">
          <a:avLst/>
        </a:prstGeom>
      </xdr:spPr>
    </xdr:pic>
    <xdr:clientData/>
  </xdr:twoCellAnchor>
  <xdr:twoCellAnchor>
    <xdr:from>
      <xdr:col>5</xdr:col>
      <xdr:colOff>47625</xdr:colOff>
      <xdr:row>96</xdr:row>
      <xdr:rowOff>47626</xdr:rowOff>
    </xdr:from>
    <xdr:to>
      <xdr:col>5</xdr:col>
      <xdr:colOff>1048144</xdr:colOff>
      <xdr:row>96</xdr:row>
      <xdr:rowOff>828676</xdr:rowOff>
    </xdr:to>
    <xdr:pic>
      <xdr:nvPicPr>
        <xdr:cNvPr id="720" name="Рисунок 719">
          <a:extLst>
            <a:ext uri="{FF2B5EF4-FFF2-40B4-BE49-F238E27FC236}">
              <a16:creationId xmlns:a16="http://schemas.microsoft.com/office/drawing/2014/main" id="{00000000-0008-0000-0000-0000D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24425" y="307368576"/>
          <a:ext cx="1000519" cy="781050"/>
        </a:xfrm>
        <a:prstGeom prst="rect">
          <a:avLst/>
        </a:prstGeom>
      </xdr:spPr>
    </xdr:pic>
    <xdr:clientData/>
  </xdr:twoCellAnchor>
  <xdr:twoCellAnchor>
    <xdr:from>
      <xdr:col>5</xdr:col>
      <xdr:colOff>104775</xdr:colOff>
      <xdr:row>1491</xdr:row>
      <xdr:rowOff>114301</xdr:rowOff>
    </xdr:from>
    <xdr:to>
      <xdr:col>5</xdr:col>
      <xdr:colOff>959094</xdr:colOff>
      <xdr:row>1491</xdr:row>
      <xdr:rowOff>742951</xdr:rowOff>
    </xdr:to>
    <xdr:pic>
      <xdr:nvPicPr>
        <xdr:cNvPr id="722" name="Рисунок 721">
          <a:extLst>
            <a:ext uri="{FF2B5EF4-FFF2-40B4-BE49-F238E27FC236}">
              <a16:creationId xmlns:a16="http://schemas.microsoft.com/office/drawing/2014/main" id="{00000000-0008-0000-0000-0000D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81575" y="272688051"/>
          <a:ext cx="854319" cy="628650"/>
        </a:xfrm>
        <a:prstGeom prst="rect">
          <a:avLst/>
        </a:prstGeom>
      </xdr:spPr>
    </xdr:pic>
    <xdr:clientData/>
  </xdr:twoCellAnchor>
  <xdr:twoCellAnchor>
    <xdr:from>
      <xdr:col>5</xdr:col>
      <xdr:colOff>133350</xdr:colOff>
      <xdr:row>1492</xdr:row>
      <xdr:rowOff>104775</xdr:rowOff>
    </xdr:from>
    <xdr:to>
      <xdr:col>5</xdr:col>
      <xdr:colOff>935745</xdr:colOff>
      <xdr:row>1492</xdr:row>
      <xdr:rowOff>828675</xdr:rowOff>
    </xdr:to>
    <xdr:pic>
      <xdr:nvPicPr>
        <xdr:cNvPr id="723" name="Рисунок 722">
          <a:extLst>
            <a:ext uri="{FF2B5EF4-FFF2-40B4-BE49-F238E27FC236}">
              <a16:creationId xmlns:a16="http://schemas.microsoft.com/office/drawing/2014/main" id="{00000000-0008-0000-0000-0000D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10150" y="273631025"/>
          <a:ext cx="802395" cy="723900"/>
        </a:xfrm>
        <a:prstGeom prst="rect">
          <a:avLst/>
        </a:prstGeom>
      </xdr:spPr>
    </xdr:pic>
    <xdr:clientData/>
  </xdr:twoCellAnchor>
  <xdr:twoCellAnchor>
    <xdr:from>
      <xdr:col>5</xdr:col>
      <xdr:colOff>28575</xdr:colOff>
      <xdr:row>1493</xdr:row>
      <xdr:rowOff>238125</xdr:rowOff>
    </xdr:from>
    <xdr:to>
      <xdr:col>5</xdr:col>
      <xdr:colOff>1047750</xdr:colOff>
      <xdr:row>1493</xdr:row>
      <xdr:rowOff>771770</xdr:rowOff>
    </xdr:to>
    <xdr:pic>
      <xdr:nvPicPr>
        <xdr:cNvPr id="724" name="Рисунок 723">
          <a:extLst>
            <a:ext uri="{FF2B5EF4-FFF2-40B4-BE49-F238E27FC236}">
              <a16:creationId xmlns:a16="http://schemas.microsoft.com/office/drawing/2014/main" id="{00000000-0008-0000-0000-0000D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05375" y="274716875"/>
          <a:ext cx="1019175" cy="533645"/>
        </a:xfrm>
        <a:prstGeom prst="rect">
          <a:avLst/>
        </a:prstGeom>
      </xdr:spPr>
    </xdr:pic>
    <xdr:clientData/>
  </xdr:twoCellAnchor>
  <xdr:twoCellAnchor>
    <xdr:from>
      <xdr:col>5</xdr:col>
      <xdr:colOff>363681</xdr:colOff>
      <xdr:row>206</xdr:row>
      <xdr:rowOff>359458</xdr:rowOff>
    </xdr:from>
    <xdr:to>
      <xdr:col>5</xdr:col>
      <xdr:colOff>883328</xdr:colOff>
      <xdr:row>208</xdr:row>
      <xdr:rowOff>89346</xdr:rowOff>
    </xdr:to>
    <xdr:pic>
      <xdr:nvPicPr>
        <xdr:cNvPr id="725" name="Рисунок 724">
          <a:extLst>
            <a:ext uri="{FF2B5EF4-FFF2-40B4-BE49-F238E27FC236}">
              <a16:creationId xmlns:a16="http://schemas.microsoft.com/office/drawing/2014/main" id="{00000000-0008-0000-0000-0000D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33016">
          <a:off x="8756887" y="67236164"/>
          <a:ext cx="519647" cy="491888"/>
        </a:xfrm>
        <a:prstGeom prst="rect">
          <a:avLst/>
        </a:prstGeom>
      </xdr:spPr>
    </xdr:pic>
    <xdr:clientData/>
  </xdr:twoCellAnchor>
  <xdr:twoCellAnchor>
    <xdr:from>
      <xdr:col>5</xdr:col>
      <xdr:colOff>85726</xdr:colOff>
      <xdr:row>1494</xdr:row>
      <xdr:rowOff>133351</xdr:rowOff>
    </xdr:from>
    <xdr:to>
      <xdr:col>5</xdr:col>
      <xdr:colOff>952754</xdr:colOff>
      <xdr:row>1494</xdr:row>
      <xdr:rowOff>838201</xdr:rowOff>
    </xdr:to>
    <xdr:pic>
      <xdr:nvPicPr>
        <xdr:cNvPr id="726" name="Рисунок 725">
          <a:extLst>
            <a:ext uri="{FF2B5EF4-FFF2-40B4-BE49-F238E27FC236}">
              <a16:creationId xmlns:a16="http://schemas.microsoft.com/office/drawing/2014/main" id="{00000000-0008-0000-0000-0000D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5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62526" y="275564601"/>
          <a:ext cx="867028" cy="704850"/>
        </a:xfrm>
        <a:prstGeom prst="rect">
          <a:avLst/>
        </a:prstGeom>
      </xdr:spPr>
    </xdr:pic>
    <xdr:clientData/>
  </xdr:twoCellAnchor>
  <xdr:twoCellAnchor>
    <xdr:from>
      <xdr:col>5</xdr:col>
      <xdr:colOff>144590</xdr:colOff>
      <xdr:row>216</xdr:row>
      <xdr:rowOff>190499</xdr:rowOff>
    </xdr:from>
    <xdr:to>
      <xdr:col>5</xdr:col>
      <xdr:colOff>856130</xdr:colOff>
      <xdr:row>220</xdr:row>
      <xdr:rowOff>75406</xdr:rowOff>
    </xdr:to>
    <xdr:pic>
      <xdr:nvPicPr>
        <xdr:cNvPr id="731" name="Рисунок 730">
          <a:extLst>
            <a:ext uri="{FF2B5EF4-FFF2-40B4-BE49-F238E27FC236}">
              <a16:creationId xmlns:a16="http://schemas.microsoft.com/office/drawing/2014/main" id="{00000000-0008-0000-0000-0000D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974390" y="74961749"/>
          <a:ext cx="711540" cy="761207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199</xdr:row>
      <xdr:rowOff>246531</xdr:rowOff>
    </xdr:from>
    <xdr:to>
      <xdr:col>5</xdr:col>
      <xdr:colOff>859596</xdr:colOff>
      <xdr:row>201</xdr:row>
      <xdr:rowOff>71720</xdr:rowOff>
    </xdr:to>
    <xdr:pic>
      <xdr:nvPicPr>
        <xdr:cNvPr id="732" name="Рисунок 731">
          <a:extLst>
            <a:ext uri="{FF2B5EF4-FFF2-40B4-BE49-F238E27FC236}">
              <a16:creationId xmlns:a16="http://schemas.microsoft.com/office/drawing/2014/main" id="{00000000-0008-0000-0000-0000D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4206" y="65050149"/>
          <a:ext cx="478596" cy="407895"/>
        </a:xfrm>
        <a:prstGeom prst="rect">
          <a:avLst/>
        </a:prstGeom>
      </xdr:spPr>
    </xdr:pic>
    <xdr:clientData/>
  </xdr:twoCellAnchor>
  <xdr:twoCellAnchor>
    <xdr:from>
      <xdr:col>5</xdr:col>
      <xdr:colOff>476811</xdr:colOff>
      <xdr:row>148</xdr:row>
      <xdr:rowOff>19610</xdr:rowOff>
    </xdr:from>
    <xdr:to>
      <xdr:col>5</xdr:col>
      <xdr:colOff>772085</xdr:colOff>
      <xdr:row>150</xdr:row>
      <xdr:rowOff>134470</xdr:rowOff>
    </xdr:to>
    <xdr:pic>
      <xdr:nvPicPr>
        <xdr:cNvPr id="733" name="Рисунок 732">
          <a:extLst>
            <a:ext uri="{FF2B5EF4-FFF2-40B4-BE49-F238E27FC236}">
              <a16:creationId xmlns:a16="http://schemas.microsoft.com/office/drawing/2014/main" id="{00000000-0008-0000-0000-0000D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870017" y="48541081"/>
          <a:ext cx="295274" cy="652742"/>
        </a:xfrm>
        <a:prstGeom prst="rect">
          <a:avLst/>
        </a:prstGeom>
      </xdr:spPr>
    </xdr:pic>
    <xdr:clientData/>
  </xdr:twoCellAnchor>
  <xdr:twoCellAnchor>
    <xdr:from>
      <xdr:col>5</xdr:col>
      <xdr:colOff>409576</xdr:colOff>
      <xdr:row>153</xdr:row>
      <xdr:rowOff>100694</xdr:rowOff>
    </xdr:from>
    <xdr:to>
      <xdr:col>5</xdr:col>
      <xdr:colOff>725517</xdr:colOff>
      <xdr:row>155</xdr:row>
      <xdr:rowOff>40822</xdr:rowOff>
    </xdr:to>
    <xdr:pic>
      <xdr:nvPicPr>
        <xdr:cNvPr id="734" name="Рисунок 733">
          <a:extLst>
            <a:ext uri="{FF2B5EF4-FFF2-40B4-BE49-F238E27FC236}">
              <a16:creationId xmlns:a16="http://schemas.microsoft.com/office/drawing/2014/main" id="{00000000-0008-0000-0000-0000D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33683" y="47235837"/>
          <a:ext cx="315941" cy="674914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3138</xdr:row>
      <xdr:rowOff>457200</xdr:rowOff>
    </xdr:from>
    <xdr:to>
      <xdr:col>5</xdr:col>
      <xdr:colOff>838200</xdr:colOff>
      <xdr:row>3140</xdr:row>
      <xdr:rowOff>160785</xdr:rowOff>
    </xdr:to>
    <xdr:pic>
      <xdr:nvPicPr>
        <xdr:cNvPr id="735" name="Рисунок 734">
          <a:extLst>
            <a:ext uri="{FF2B5EF4-FFF2-40B4-BE49-F238E27FC236}">
              <a16:creationId xmlns:a16="http://schemas.microsoft.com/office/drawing/2014/main" id="{00000000-0008-0000-0000-0000D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00625" y="800239700"/>
          <a:ext cx="714375" cy="960885"/>
        </a:xfrm>
        <a:prstGeom prst="rect">
          <a:avLst/>
        </a:prstGeom>
      </xdr:spPr>
    </xdr:pic>
    <xdr:clientData/>
  </xdr:twoCellAnchor>
  <xdr:twoCellAnchor>
    <xdr:from>
      <xdr:col>5</xdr:col>
      <xdr:colOff>262618</xdr:colOff>
      <xdr:row>3142</xdr:row>
      <xdr:rowOff>28576</xdr:rowOff>
    </xdr:from>
    <xdr:to>
      <xdr:col>5</xdr:col>
      <xdr:colOff>899231</xdr:colOff>
      <xdr:row>3143</xdr:row>
      <xdr:rowOff>133351</xdr:rowOff>
    </xdr:to>
    <xdr:pic>
      <xdr:nvPicPr>
        <xdr:cNvPr id="736" name="Рисунок 735">
          <a:extLst>
            <a:ext uri="{FF2B5EF4-FFF2-40B4-BE49-F238E27FC236}">
              <a16:creationId xmlns:a16="http://schemas.microsoft.com/office/drawing/2014/main" id="{00000000-0008-0000-0000-0000E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86725" y="886928540"/>
          <a:ext cx="636613" cy="730704"/>
        </a:xfrm>
        <a:prstGeom prst="rect">
          <a:avLst/>
        </a:prstGeom>
      </xdr:spPr>
    </xdr:pic>
    <xdr:clientData/>
  </xdr:twoCellAnchor>
  <xdr:twoCellAnchor>
    <xdr:from>
      <xdr:col>5</xdr:col>
      <xdr:colOff>457200</xdr:colOff>
      <xdr:row>1414</xdr:row>
      <xdr:rowOff>95250</xdr:rowOff>
    </xdr:from>
    <xdr:to>
      <xdr:col>5</xdr:col>
      <xdr:colOff>880533</xdr:colOff>
      <xdr:row>1414</xdr:row>
      <xdr:rowOff>400050</xdr:rowOff>
    </xdr:to>
    <xdr:pic>
      <xdr:nvPicPr>
        <xdr:cNvPr id="737" name="Рисунок 736">
          <a:extLst>
            <a:ext uri="{FF2B5EF4-FFF2-40B4-BE49-F238E27FC236}">
              <a16:creationId xmlns:a16="http://schemas.microsoft.com/office/drawing/2014/main" id="{00000000-0008-0000-0000-0000E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000" y="252945900"/>
          <a:ext cx="423333" cy="304800"/>
        </a:xfrm>
        <a:prstGeom prst="rect">
          <a:avLst/>
        </a:prstGeom>
      </xdr:spPr>
    </xdr:pic>
    <xdr:clientData/>
  </xdr:twoCellAnchor>
  <xdr:twoCellAnchor>
    <xdr:from>
      <xdr:col>5</xdr:col>
      <xdr:colOff>447676</xdr:colOff>
      <xdr:row>1404</xdr:row>
      <xdr:rowOff>85725</xdr:rowOff>
    </xdr:from>
    <xdr:to>
      <xdr:col>5</xdr:col>
      <xdr:colOff>733425</xdr:colOff>
      <xdr:row>1404</xdr:row>
      <xdr:rowOff>454433</xdr:rowOff>
    </xdr:to>
    <xdr:pic>
      <xdr:nvPicPr>
        <xdr:cNvPr id="738" name="Рисунок 737">
          <a:extLst>
            <a:ext uri="{FF2B5EF4-FFF2-40B4-BE49-F238E27FC236}">
              <a16:creationId xmlns:a16="http://schemas.microsoft.com/office/drawing/2014/main" id="{00000000-0008-0000-0000-0000E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4476" y="250116975"/>
          <a:ext cx="285749" cy="368708"/>
        </a:xfrm>
        <a:prstGeom prst="rect">
          <a:avLst/>
        </a:prstGeom>
      </xdr:spPr>
    </xdr:pic>
    <xdr:clientData/>
  </xdr:twoCellAnchor>
  <xdr:twoCellAnchor>
    <xdr:from>
      <xdr:col>5</xdr:col>
      <xdr:colOff>247650</xdr:colOff>
      <xdr:row>980</xdr:row>
      <xdr:rowOff>190500</xdr:rowOff>
    </xdr:from>
    <xdr:to>
      <xdr:col>5</xdr:col>
      <xdr:colOff>733151</xdr:colOff>
      <xdr:row>981</xdr:row>
      <xdr:rowOff>228600</xdr:rowOff>
    </xdr:to>
    <xdr:pic>
      <xdr:nvPicPr>
        <xdr:cNvPr id="739" name="Рисунок 738">
          <a:extLst>
            <a:ext uri="{FF2B5EF4-FFF2-40B4-BE49-F238E27FC236}">
              <a16:creationId xmlns:a16="http://schemas.microsoft.com/office/drawing/2014/main" id="{00000000-0008-0000-0000-0000E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24450" y="121005600"/>
          <a:ext cx="485501" cy="361950"/>
        </a:xfrm>
        <a:prstGeom prst="rect">
          <a:avLst/>
        </a:prstGeom>
      </xdr:spPr>
    </xdr:pic>
    <xdr:clientData/>
  </xdr:twoCellAnchor>
  <xdr:twoCellAnchor>
    <xdr:from>
      <xdr:col>5</xdr:col>
      <xdr:colOff>285750</xdr:colOff>
      <xdr:row>974</xdr:row>
      <xdr:rowOff>133350</xdr:rowOff>
    </xdr:from>
    <xdr:to>
      <xdr:col>5</xdr:col>
      <xdr:colOff>733425</xdr:colOff>
      <xdr:row>975</xdr:row>
      <xdr:rowOff>249896</xdr:rowOff>
    </xdr:to>
    <xdr:pic>
      <xdr:nvPicPr>
        <xdr:cNvPr id="740" name="Рисунок 739">
          <a:extLst>
            <a:ext uri="{FF2B5EF4-FFF2-40B4-BE49-F238E27FC236}">
              <a16:creationId xmlns:a16="http://schemas.microsoft.com/office/drawing/2014/main" id="{00000000-0008-0000-0000-0000E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2550" y="119037100"/>
          <a:ext cx="447675" cy="440396"/>
        </a:xfrm>
        <a:prstGeom prst="rect">
          <a:avLst/>
        </a:prstGeom>
      </xdr:spPr>
    </xdr:pic>
    <xdr:clientData/>
  </xdr:twoCellAnchor>
  <xdr:twoCellAnchor>
    <xdr:from>
      <xdr:col>5</xdr:col>
      <xdr:colOff>276225</xdr:colOff>
      <xdr:row>976</xdr:row>
      <xdr:rowOff>171450</xdr:rowOff>
    </xdr:from>
    <xdr:to>
      <xdr:col>5</xdr:col>
      <xdr:colOff>706878</xdr:colOff>
      <xdr:row>977</xdr:row>
      <xdr:rowOff>209550</xdr:rowOff>
    </xdr:to>
    <xdr:pic>
      <xdr:nvPicPr>
        <xdr:cNvPr id="741" name="Рисунок 740">
          <a:extLst>
            <a:ext uri="{FF2B5EF4-FFF2-40B4-BE49-F238E27FC236}">
              <a16:creationId xmlns:a16="http://schemas.microsoft.com/office/drawing/2014/main" id="{00000000-0008-0000-0000-0000E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3025" y="119703850"/>
          <a:ext cx="430653" cy="361950"/>
        </a:xfrm>
        <a:prstGeom prst="rect">
          <a:avLst/>
        </a:prstGeom>
      </xdr:spPr>
    </xdr:pic>
    <xdr:clientData/>
  </xdr:twoCellAnchor>
  <xdr:twoCellAnchor>
    <xdr:from>
      <xdr:col>5</xdr:col>
      <xdr:colOff>285750</xdr:colOff>
      <xdr:row>978</xdr:row>
      <xdr:rowOff>133351</xdr:rowOff>
    </xdr:from>
    <xdr:to>
      <xdr:col>5</xdr:col>
      <xdr:colOff>685800</xdr:colOff>
      <xdr:row>979</xdr:row>
      <xdr:rowOff>208024</xdr:rowOff>
    </xdr:to>
    <xdr:pic>
      <xdr:nvPicPr>
        <xdr:cNvPr id="742" name="Рисунок 741">
          <a:extLst>
            <a:ext uri="{FF2B5EF4-FFF2-40B4-BE49-F238E27FC236}">
              <a16:creationId xmlns:a16="http://schemas.microsoft.com/office/drawing/2014/main" id="{00000000-0008-0000-0000-0000E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2550" y="120307101"/>
          <a:ext cx="400050" cy="398523"/>
        </a:xfrm>
        <a:prstGeom prst="rect">
          <a:avLst/>
        </a:prstGeom>
      </xdr:spPr>
    </xdr:pic>
    <xdr:clientData/>
  </xdr:twoCellAnchor>
  <xdr:twoCellAnchor>
    <xdr:from>
      <xdr:col>5</xdr:col>
      <xdr:colOff>57150</xdr:colOff>
      <xdr:row>1215</xdr:row>
      <xdr:rowOff>57150</xdr:rowOff>
    </xdr:from>
    <xdr:to>
      <xdr:col>5</xdr:col>
      <xdr:colOff>1012233</xdr:colOff>
      <xdr:row>1218</xdr:row>
      <xdr:rowOff>28574</xdr:rowOff>
    </xdr:to>
    <xdr:pic>
      <xdr:nvPicPr>
        <xdr:cNvPr id="743" name="Рисунок 742">
          <a:extLst>
            <a:ext uri="{FF2B5EF4-FFF2-40B4-BE49-F238E27FC236}">
              <a16:creationId xmlns:a16="http://schemas.microsoft.com/office/drawing/2014/main" id="{00000000-0008-0000-0000-0000E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33950" y="196481700"/>
          <a:ext cx="955083" cy="828674"/>
        </a:xfrm>
        <a:prstGeom prst="rect">
          <a:avLst/>
        </a:prstGeom>
      </xdr:spPr>
    </xdr:pic>
    <xdr:clientData/>
  </xdr:twoCellAnchor>
  <xdr:twoCellAnchor>
    <xdr:from>
      <xdr:col>5</xdr:col>
      <xdr:colOff>123825</xdr:colOff>
      <xdr:row>1296</xdr:row>
      <xdr:rowOff>57150</xdr:rowOff>
    </xdr:from>
    <xdr:to>
      <xdr:col>5</xdr:col>
      <xdr:colOff>971550</xdr:colOff>
      <xdr:row>1296</xdr:row>
      <xdr:rowOff>417188</xdr:rowOff>
    </xdr:to>
    <xdr:pic>
      <xdr:nvPicPr>
        <xdr:cNvPr id="744" name="Рисунок 743">
          <a:extLst>
            <a:ext uri="{FF2B5EF4-FFF2-40B4-BE49-F238E27FC236}">
              <a16:creationId xmlns:a16="http://schemas.microsoft.com/office/drawing/2014/main" id="{00000000-0008-0000-0000-0000E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00625" y="216484200"/>
          <a:ext cx="847725" cy="360038"/>
        </a:xfrm>
        <a:prstGeom prst="rect">
          <a:avLst/>
        </a:prstGeom>
      </xdr:spPr>
    </xdr:pic>
    <xdr:clientData/>
  </xdr:twoCellAnchor>
  <xdr:twoCellAnchor>
    <xdr:from>
      <xdr:col>5</xdr:col>
      <xdr:colOff>276226</xdr:colOff>
      <xdr:row>1568</xdr:row>
      <xdr:rowOff>161925</xdr:rowOff>
    </xdr:from>
    <xdr:to>
      <xdr:col>5</xdr:col>
      <xdr:colOff>758544</xdr:colOff>
      <xdr:row>1570</xdr:row>
      <xdr:rowOff>161925</xdr:rowOff>
    </xdr:to>
    <xdr:pic>
      <xdr:nvPicPr>
        <xdr:cNvPr id="745" name="Рисунок 744">
          <a:extLst>
            <a:ext uri="{FF2B5EF4-FFF2-40B4-BE49-F238E27FC236}">
              <a16:creationId xmlns:a16="http://schemas.microsoft.com/office/drawing/2014/main" id="{00000000-0008-0000-0000-0000E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3026" y="321052825"/>
          <a:ext cx="482318" cy="660400"/>
        </a:xfrm>
        <a:prstGeom prst="rect">
          <a:avLst/>
        </a:prstGeom>
      </xdr:spPr>
    </xdr:pic>
    <xdr:clientData/>
  </xdr:twoCellAnchor>
  <xdr:twoCellAnchor>
    <xdr:from>
      <xdr:col>5</xdr:col>
      <xdr:colOff>342900</xdr:colOff>
      <xdr:row>1575</xdr:row>
      <xdr:rowOff>85726</xdr:rowOff>
    </xdr:from>
    <xdr:to>
      <xdr:col>5</xdr:col>
      <xdr:colOff>779760</xdr:colOff>
      <xdr:row>1576</xdr:row>
      <xdr:rowOff>247650</xdr:rowOff>
    </xdr:to>
    <xdr:pic>
      <xdr:nvPicPr>
        <xdr:cNvPr id="746" name="Рисунок 745">
          <a:extLst>
            <a:ext uri="{FF2B5EF4-FFF2-40B4-BE49-F238E27FC236}">
              <a16:creationId xmlns:a16="http://schemas.microsoft.com/office/drawing/2014/main" id="{00000000-0008-0000-0000-0000E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9700" y="323351526"/>
          <a:ext cx="436860" cy="479424"/>
        </a:xfrm>
        <a:prstGeom prst="rect">
          <a:avLst/>
        </a:prstGeom>
      </xdr:spPr>
    </xdr:pic>
    <xdr:clientData/>
  </xdr:twoCellAnchor>
  <xdr:twoCellAnchor>
    <xdr:from>
      <xdr:col>5</xdr:col>
      <xdr:colOff>333375</xdr:colOff>
      <xdr:row>1572</xdr:row>
      <xdr:rowOff>28576</xdr:rowOff>
    </xdr:from>
    <xdr:to>
      <xdr:col>5</xdr:col>
      <xdr:colOff>733074</xdr:colOff>
      <xdr:row>1573</xdr:row>
      <xdr:rowOff>371475</xdr:rowOff>
    </xdr:to>
    <xdr:pic>
      <xdr:nvPicPr>
        <xdr:cNvPr id="747" name="Рисунок 746">
          <a:extLst>
            <a:ext uri="{FF2B5EF4-FFF2-40B4-BE49-F238E27FC236}">
              <a16:creationId xmlns:a16="http://schemas.microsoft.com/office/drawing/2014/main" id="{00000000-0008-0000-0000-0000E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10175" y="322214876"/>
          <a:ext cx="399699" cy="723899"/>
        </a:xfrm>
        <a:prstGeom prst="rect">
          <a:avLst/>
        </a:prstGeom>
      </xdr:spPr>
    </xdr:pic>
    <xdr:clientData/>
  </xdr:twoCellAnchor>
  <xdr:twoCellAnchor>
    <xdr:from>
      <xdr:col>5</xdr:col>
      <xdr:colOff>447675</xdr:colOff>
      <xdr:row>1293</xdr:row>
      <xdr:rowOff>48895</xdr:rowOff>
    </xdr:from>
    <xdr:to>
      <xdr:col>5</xdr:col>
      <xdr:colOff>776605</xdr:colOff>
      <xdr:row>1293</xdr:row>
      <xdr:rowOff>385445</xdr:rowOff>
    </xdr:to>
    <xdr:pic>
      <xdr:nvPicPr>
        <xdr:cNvPr id="748" name="图片 529" descr="QQ截图20190206151421">
          <a:extLst>
            <a:ext uri="{FF2B5EF4-FFF2-40B4-BE49-F238E27FC236}">
              <a16:creationId xmlns:a16="http://schemas.microsoft.com/office/drawing/2014/main" id="{00000000-0008-0000-0000-0000E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4475" y="215205945"/>
          <a:ext cx="328930" cy="336550"/>
        </a:xfrm>
        <a:prstGeom prst="rect">
          <a:avLst/>
        </a:prstGeom>
      </xdr:spPr>
    </xdr:pic>
    <xdr:clientData/>
  </xdr:twoCellAnchor>
  <xdr:twoCellAnchor>
    <xdr:from>
      <xdr:col>5</xdr:col>
      <xdr:colOff>104774</xdr:colOff>
      <xdr:row>2973</xdr:row>
      <xdr:rowOff>47625</xdr:rowOff>
    </xdr:from>
    <xdr:to>
      <xdr:col>5</xdr:col>
      <xdr:colOff>980673</xdr:colOff>
      <xdr:row>2974</xdr:row>
      <xdr:rowOff>238124</xdr:rowOff>
    </xdr:to>
    <xdr:pic>
      <xdr:nvPicPr>
        <xdr:cNvPr id="749" name="Рисунок 748">
          <a:extLst>
            <a:ext uri="{FF2B5EF4-FFF2-40B4-BE49-F238E27FC236}">
              <a16:creationId xmlns:a16="http://schemas.microsoft.com/office/drawing/2014/main" id="{00000000-0008-0000-0000-0000E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81574" y="674728775"/>
          <a:ext cx="875899" cy="495299"/>
        </a:xfrm>
        <a:prstGeom prst="rect">
          <a:avLst/>
        </a:prstGeom>
      </xdr:spPr>
    </xdr:pic>
    <xdr:clientData/>
  </xdr:twoCellAnchor>
  <xdr:twoCellAnchor>
    <xdr:from>
      <xdr:col>5</xdr:col>
      <xdr:colOff>447675</xdr:colOff>
      <xdr:row>1294</xdr:row>
      <xdr:rowOff>57150</xdr:rowOff>
    </xdr:from>
    <xdr:to>
      <xdr:col>5</xdr:col>
      <xdr:colOff>835738</xdr:colOff>
      <xdr:row>1294</xdr:row>
      <xdr:rowOff>409575</xdr:rowOff>
    </xdr:to>
    <xdr:pic>
      <xdr:nvPicPr>
        <xdr:cNvPr id="750" name="Рисунок 749">
          <a:extLst>
            <a:ext uri="{FF2B5EF4-FFF2-40B4-BE49-F238E27FC236}">
              <a16:creationId xmlns:a16="http://schemas.microsoft.com/office/drawing/2014/main" id="{00000000-0008-0000-0000-0000E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4475" y="215658700"/>
          <a:ext cx="388063" cy="352425"/>
        </a:xfrm>
        <a:prstGeom prst="rect">
          <a:avLst/>
        </a:prstGeom>
      </xdr:spPr>
    </xdr:pic>
    <xdr:clientData/>
  </xdr:twoCellAnchor>
  <xdr:twoCellAnchor>
    <xdr:from>
      <xdr:col>5</xdr:col>
      <xdr:colOff>314911</xdr:colOff>
      <xdr:row>1646</xdr:row>
      <xdr:rowOff>51289</xdr:rowOff>
    </xdr:from>
    <xdr:to>
      <xdr:col>5</xdr:col>
      <xdr:colOff>832667</xdr:colOff>
      <xdr:row>1646</xdr:row>
      <xdr:rowOff>307730</xdr:rowOff>
    </xdr:to>
    <xdr:pic>
      <xdr:nvPicPr>
        <xdr:cNvPr id="751" name="图片 21" descr="“ыап”为智能对象-2">
          <a:extLst>
            <a:ext uri="{FF2B5EF4-FFF2-40B4-BE49-F238E27FC236}">
              <a16:creationId xmlns:a16="http://schemas.microsoft.com/office/drawing/2014/main" id="{00000000-0008-0000-0000-0000EF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6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191711" y="380968739"/>
          <a:ext cx="517756" cy="25644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446942</xdr:colOff>
      <xdr:row>1647</xdr:row>
      <xdr:rowOff>51289</xdr:rowOff>
    </xdr:from>
    <xdr:to>
      <xdr:col>5</xdr:col>
      <xdr:colOff>713827</xdr:colOff>
      <xdr:row>1647</xdr:row>
      <xdr:rowOff>315058</xdr:rowOff>
    </xdr:to>
    <xdr:pic>
      <xdr:nvPicPr>
        <xdr:cNvPr id="752" name="Рисунок 751">
          <a:extLst>
            <a:ext uri="{FF2B5EF4-FFF2-40B4-BE49-F238E27FC236}">
              <a16:creationId xmlns:a16="http://schemas.microsoft.com/office/drawing/2014/main" id="{00000000-0008-0000-0000-0000F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23742" y="381311639"/>
          <a:ext cx="266885" cy="263769"/>
        </a:xfrm>
        <a:prstGeom prst="rect">
          <a:avLst/>
        </a:prstGeom>
      </xdr:spPr>
    </xdr:pic>
    <xdr:clientData/>
  </xdr:twoCellAnchor>
  <xdr:twoCellAnchor>
    <xdr:from>
      <xdr:col>5</xdr:col>
      <xdr:colOff>428625</xdr:colOff>
      <xdr:row>783</xdr:row>
      <xdr:rowOff>57150</xdr:rowOff>
    </xdr:from>
    <xdr:to>
      <xdr:col>5</xdr:col>
      <xdr:colOff>747954</xdr:colOff>
      <xdr:row>783</xdr:row>
      <xdr:rowOff>466725</xdr:rowOff>
    </xdr:to>
    <xdr:pic>
      <xdr:nvPicPr>
        <xdr:cNvPr id="753" name="Рисунок 752">
          <a:extLst>
            <a:ext uri="{FF2B5EF4-FFF2-40B4-BE49-F238E27FC236}">
              <a16:creationId xmlns:a16="http://schemas.microsoft.com/office/drawing/2014/main" id="{00000000-0008-0000-0000-0000F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05425" y="35547300"/>
          <a:ext cx="319329" cy="409575"/>
        </a:xfrm>
        <a:prstGeom prst="rect">
          <a:avLst/>
        </a:prstGeom>
      </xdr:spPr>
    </xdr:pic>
    <xdr:clientData/>
  </xdr:twoCellAnchor>
  <xdr:twoCellAnchor>
    <xdr:from>
      <xdr:col>5</xdr:col>
      <xdr:colOff>457200</xdr:colOff>
      <xdr:row>784</xdr:row>
      <xdr:rowOff>47626</xdr:rowOff>
    </xdr:from>
    <xdr:to>
      <xdr:col>5</xdr:col>
      <xdr:colOff>762000</xdr:colOff>
      <xdr:row>784</xdr:row>
      <xdr:rowOff>459430</xdr:rowOff>
    </xdr:to>
    <xdr:pic>
      <xdr:nvPicPr>
        <xdr:cNvPr id="754" name="Рисунок 753">
          <a:extLst>
            <a:ext uri="{FF2B5EF4-FFF2-40B4-BE49-F238E27FC236}">
              <a16:creationId xmlns:a16="http://schemas.microsoft.com/office/drawing/2014/main" id="{00000000-0008-0000-0000-0000F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000" y="36033076"/>
          <a:ext cx="304800" cy="411804"/>
        </a:xfrm>
        <a:prstGeom prst="rect">
          <a:avLst/>
        </a:prstGeom>
      </xdr:spPr>
    </xdr:pic>
    <xdr:clientData/>
  </xdr:twoCellAnchor>
  <xdr:twoCellAnchor>
    <xdr:from>
      <xdr:col>5</xdr:col>
      <xdr:colOff>246290</xdr:colOff>
      <xdr:row>3132</xdr:row>
      <xdr:rowOff>412297</xdr:rowOff>
    </xdr:from>
    <xdr:to>
      <xdr:col>5</xdr:col>
      <xdr:colOff>855890</xdr:colOff>
      <xdr:row>3133</xdr:row>
      <xdr:rowOff>527004</xdr:rowOff>
    </xdr:to>
    <xdr:pic>
      <xdr:nvPicPr>
        <xdr:cNvPr id="755" name="Рисунок 754">
          <a:extLst>
            <a:ext uri="{FF2B5EF4-FFF2-40B4-BE49-F238E27FC236}">
              <a16:creationId xmlns:a16="http://schemas.microsoft.com/office/drawing/2014/main" id="{00000000-0008-0000-0000-0000F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70397" y="880971333"/>
          <a:ext cx="609600" cy="740635"/>
        </a:xfrm>
        <a:prstGeom prst="rect">
          <a:avLst/>
        </a:prstGeom>
      </xdr:spPr>
    </xdr:pic>
    <xdr:clientData/>
  </xdr:twoCellAnchor>
  <xdr:twoCellAnchor>
    <xdr:from>
      <xdr:col>5</xdr:col>
      <xdr:colOff>177905</xdr:colOff>
      <xdr:row>3135</xdr:row>
      <xdr:rowOff>606681</xdr:rowOff>
    </xdr:from>
    <xdr:to>
      <xdr:col>5</xdr:col>
      <xdr:colOff>831107</xdr:colOff>
      <xdr:row>3137</xdr:row>
      <xdr:rowOff>152401</xdr:rowOff>
    </xdr:to>
    <xdr:pic>
      <xdr:nvPicPr>
        <xdr:cNvPr id="756" name="Рисунок 755">
          <a:extLst>
            <a:ext uri="{FF2B5EF4-FFF2-40B4-BE49-F238E27FC236}">
              <a16:creationId xmlns:a16="http://schemas.microsoft.com/office/drawing/2014/main" id="{00000000-0008-0000-0000-0000F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411450">
          <a:off x="8568372" y="179812148"/>
          <a:ext cx="653202" cy="798786"/>
        </a:xfrm>
        <a:prstGeom prst="rect">
          <a:avLst/>
        </a:prstGeom>
      </xdr:spPr>
    </xdr:pic>
    <xdr:clientData/>
  </xdr:twoCellAnchor>
  <xdr:twoCellAnchor>
    <xdr:from>
      <xdr:col>5</xdr:col>
      <xdr:colOff>449483</xdr:colOff>
      <xdr:row>395</xdr:row>
      <xdr:rowOff>124560</xdr:rowOff>
    </xdr:from>
    <xdr:to>
      <xdr:col>5</xdr:col>
      <xdr:colOff>660119</xdr:colOff>
      <xdr:row>396</xdr:row>
      <xdr:rowOff>164611</xdr:rowOff>
    </xdr:to>
    <xdr:pic>
      <xdr:nvPicPr>
        <xdr:cNvPr id="757" name="图片 85" descr="QQ截图20150129165902.png">
          <a:extLst>
            <a:ext uri="{FF2B5EF4-FFF2-40B4-BE49-F238E27FC236}">
              <a16:creationId xmlns:a16="http://schemas.microsoft.com/office/drawing/2014/main" id="{00000000-0008-0000-0000-0000F502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2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5326283" y="727110660"/>
          <a:ext cx="210636" cy="313101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400440</xdr:colOff>
      <xdr:row>1978</xdr:row>
      <xdr:rowOff>102577</xdr:rowOff>
    </xdr:from>
    <xdr:to>
      <xdr:col>5</xdr:col>
      <xdr:colOff>849733</xdr:colOff>
      <xdr:row>1978</xdr:row>
      <xdr:rowOff>564173</xdr:rowOff>
    </xdr:to>
    <xdr:pic>
      <xdr:nvPicPr>
        <xdr:cNvPr id="758" name="图片 53" descr="QQ截图20180328103519">
          <a:extLst>
            <a:ext uri="{FF2B5EF4-FFF2-40B4-BE49-F238E27FC236}">
              <a16:creationId xmlns:a16="http://schemas.microsoft.com/office/drawing/2014/main" id="{00000000-0008-0000-0000-0000F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7240" y="448704677"/>
          <a:ext cx="449293" cy="461596"/>
        </a:xfrm>
        <a:prstGeom prst="rect">
          <a:avLst/>
        </a:prstGeom>
      </xdr:spPr>
    </xdr:pic>
    <xdr:clientData/>
  </xdr:twoCellAnchor>
  <xdr:twoCellAnchor>
    <xdr:from>
      <xdr:col>5</xdr:col>
      <xdr:colOff>190501</xdr:colOff>
      <xdr:row>1979</xdr:row>
      <xdr:rowOff>190500</xdr:rowOff>
    </xdr:from>
    <xdr:to>
      <xdr:col>5</xdr:col>
      <xdr:colOff>891429</xdr:colOff>
      <xdr:row>1980</xdr:row>
      <xdr:rowOff>180976</xdr:rowOff>
    </xdr:to>
    <xdr:pic>
      <xdr:nvPicPr>
        <xdr:cNvPr id="759" name="Рисунок 758">
          <a:extLst>
            <a:ext uri="{FF2B5EF4-FFF2-40B4-BE49-F238E27FC236}">
              <a16:creationId xmlns:a16="http://schemas.microsoft.com/office/drawing/2014/main" id="{00000000-0008-0000-0000-0000F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67301" y="449453000"/>
          <a:ext cx="700928" cy="339726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1981</xdr:row>
      <xdr:rowOff>180975</xdr:rowOff>
    </xdr:from>
    <xdr:to>
      <xdr:col>5</xdr:col>
      <xdr:colOff>904875</xdr:colOff>
      <xdr:row>1982</xdr:row>
      <xdr:rowOff>148419</xdr:rowOff>
    </xdr:to>
    <xdr:pic>
      <xdr:nvPicPr>
        <xdr:cNvPr id="760" name="Рисунок 759">
          <a:extLst>
            <a:ext uri="{FF2B5EF4-FFF2-40B4-BE49-F238E27FC236}">
              <a16:creationId xmlns:a16="http://schemas.microsoft.com/office/drawing/2014/main" id="{00000000-0008-0000-0000-0000F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67300" y="450141975"/>
          <a:ext cx="714375" cy="316694"/>
        </a:xfrm>
        <a:prstGeom prst="rect">
          <a:avLst/>
        </a:prstGeom>
      </xdr:spPr>
    </xdr:pic>
    <xdr:clientData/>
  </xdr:twoCellAnchor>
  <xdr:twoCellAnchor>
    <xdr:from>
      <xdr:col>5</xdr:col>
      <xdr:colOff>219075</xdr:colOff>
      <xdr:row>1807</xdr:row>
      <xdr:rowOff>161924</xdr:rowOff>
    </xdr:from>
    <xdr:to>
      <xdr:col>5</xdr:col>
      <xdr:colOff>895350</xdr:colOff>
      <xdr:row>1808</xdr:row>
      <xdr:rowOff>179800</xdr:rowOff>
    </xdr:to>
    <xdr:pic>
      <xdr:nvPicPr>
        <xdr:cNvPr id="761" name="Рисунок 760">
          <a:extLst>
            <a:ext uri="{FF2B5EF4-FFF2-40B4-BE49-F238E27FC236}">
              <a16:creationId xmlns:a16="http://schemas.microsoft.com/office/drawing/2014/main" id="{00000000-0008-0000-0000-0000F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127558">
          <a:off x="5095875" y="405812624"/>
          <a:ext cx="676275" cy="379826"/>
        </a:xfrm>
        <a:prstGeom prst="rect">
          <a:avLst/>
        </a:prstGeom>
      </xdr:spPr>
    </xdr:pic>
    <xdr:clientData/>
  </xdr:twoCellAnchor>
  <xdr:twoCellAnchor>
    <xdr:from>
      <xdr:col>5</xdr:col>
      <xdr:colOff>312258</xdr:colOff>
      <xdr:row>2718</xdr:row>
      <xdr:rowOff>120699</xdr:rowOff>
    </xdr:from>
    <xdr:to>
      <xdr:col>5</xdr:col>
      <xdr:colOff>967114</xdr:colOff>
      <xdr:row>2719</xdr:row>
      <xdr:rowOff>127933</xdr:rowOff>
    </xdr:to>
    <xdr:pic>
      <xdr:nvPicPr>
        <xdr:cNvPr id="762" name="Рисунок 761">
          <a:extLst>
            <a:ext uri="{FF2B5EF4-FFF2-40B4-BE49-F238E27FC236}">
              <a16:creationId xmlns:a16="http://schemas.microsoft.com/office/drawing/2014/main" id="{00000000-0008-0000-0000-0000F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197729">
          <a:off x="5189058" y="617829649"/>
          <a:ext cx="654856" cy="254884"/>
        </a:xfrm>
        <a:prstGeom prst="rect">
          <a:avLst/>
        </a:prstGeom>
      </xdr:spPr>
    </xdr:pic>
    <xdr:clientData/>
  </xdr:twoCellAnchor>
  <xdr:twoCellAnchor>
    <xdr:from>
      <xdr:col>5</xdr:col>
      <xdr:colOff>171450</xdr:colOff>
      <xdr:row>3028</xdr:row>
      <xdr:rowOff>161925</xdr:rowOff>
    </xdr:from>
    <xdr:to>
      <xdr:col>5</xdr:col>
      <xdr:colOff>942975</xdr:colOff>
      <xdr:row>3029</xdr:row>
      <xdr:rowOff>34068</xdr:rowOff>
    </xdr:to>
    <xdr:pic>
      <xdr:nvPicPr>
        <xdr:cNvPr id="763" name="Рисунок 762">
          <a:extLst>
            <a:ext uri="{FF2B5EF4-FFF2-40B4-BE49-F238E27FC236}">
              <a16:creationId xmlns:a16="http://schemas.microsoft.com/office/drawing/2014/main" id="{00000000-0008-0000-0000-0000F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48250" y="692597675"/>
          <a:ext cx="771525" cy="532543"/>
        </a:xfrm>
        <a:prstGeom prst="rect">
          <a:avLst/>
        </a:prstGeom>
      </xdr:spPr>
    </xdr:pic>
    <xdr:clientData/>
  </xdr:twoCellAnchor>
  <xdr:twoCellAnchor>
    <xdr:from>
      <xdr:col>5</xdr:col>
      <xdr:colOff>219075</xdr:colOff>
      <xdr:row>3030</xdr:row>
      <xdr:rowOff>28575</xdr:rowOff>
    </xdr:from>
    <xdr:to>
      <xdr:col>5</xdr:col>
      <xdr:colOff>857250</xdr:colOff>
      <xdr:row>3030</xdr:row>
      <xdr:rowOff>611036</xdr:rowOff>
    </xdr:to>
    <xdr:pic>
      <xdr:nvPicPr>
        <xdr:cNvPr id="764" name="Рисунок 763">
          <a:extLst>
            <a:ext uri="{FF2B5EF4-FFF2-40B4-BE49-F238E27FC236}">
              <a16:creationId xmlns:a16="http://schemas.microsoft.com/office/drawing/2014/main" id="{00000000-0008-0000-0000-0000F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95875" y="693785125"/>
          <a:ext cx="638175" cy="582461"/>
        </a:xfrm>
        <a:prstGeom prst="rect">
          <a:avLst/>
        </a:prstGeom>
      </xdr:spPr>
    </xdr:pic>
    <xdr:clientData/>
  </xdr:twoCellAnchor>
  <xdr:twoCellAnchor>
    <xdr:from>
      <xdr:col>5</xdr:col>
      <xdr:colOff>276225</xdr:colOff>
      <xdr:row>3034</xdr:row>
      <xdr:rowOff>104776</xdr:rowOff>
    </xdr:from>
    <xdr:to>
      <xdr:col>5</xdr:col>
      <xdr:colOff>765890</xdr:colOff>
      <xdr:row>3034</xdr:row>
      <xdr:rowOff>581026</xdr:rowOff>
    </xdr:to>
    <xdr:pic>
      <xdr:nvPicPr>
        <xdr:cNvPr id="765" name="Рисунок 764">
          <a:extLst>
            <a:ext uri="{FF2B5EF4-FFF2-40B4-BE49-F238E27FC236}">
              <a16:creationId xmlns:a16="http://schemas.microsoft.com/office/drawing/2014/main" id="{00000000-0008-0000-0000-0000F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0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53025" y="696502926"/>
          <a:ext cx="489665" cy="476250"/>
        </a:xfrm>
        <a:prstGeom prst="rect">
          <a:avLst/>
        </a:prstGeom>
      </xdr:spPr>
    </xdr:pic>
    <xdr:clientData/>
  </xdr:twoCellAnchor>
  <xdr:twoCellAnchor>
    <xdr:from>
      <xdr:col>5</xdr:col>
      <xdr:colOff>247650</xdr:colOff>
      <xdr:row>3032</xdr:row>
      <xdr:rowOff>47625</xdr:rowOff>
    </xdr:from>
    <xdr:to>
      <xdr:col>5</xdr:col>
      <xdr:colOff>772085</xdr:colOff>
      <xdr:row>3032</xdr:row>
      <xdr:rowOff>542925</xdr:rowOff>
    </xdr:to>
    <xdr:pic>
      <xdr:nvPicPr>
        <xdr:cNvPr id="766" name="Рисунок 765">
          <a:extLst>
            <a:ext uri="{FF2B5EF4-FFF2-40B4-BE49-F238E27FC236}">
              <a16:creationId xmlns:a16="http://schemas.microsoft.com/office/drawing/2014/main" id="{00000000-0008-0000-0000-0000F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1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24450" y="695124975"/>
          <a:ext cx="524435" cy="495300"/>
        </a:xfrm>
        <a:prstGeom prst="rect">
          <a:avLst/>
        </a:prstGeom>
      </xdr:spPr>
    </xdr:pic>
    <xdr:clientData/>
  </xdr:twoCellAnchor>
  <xdr:twoCellAnchor>
    <xdr:from>
      <xdr:col>5</xdr:col>
      <xdr:colOff>285750</xdr:colOff>
      <xdr:row>1041</xdr:row>
      <xdr:rowOff>95250</xdr:rowOff>
    </xdr:from>
    <xdr:to>
      <xdr:col>5</xdr:col>
      <xdr:colOff>728623</xdr:colOff>
      <xdr:row>1042</xdr:row>
      <xdr:rowOff>228600</xdr:rowOff>
    </xdr:to>
    <xdr:pic>
      <xdr:nvPicPr>
        <xdr:cNvPr id="767" name="Рисунок 766">
          <a:extLst>
            <a:ext uri="{FF2B5EF4-FFF2-40B4-BE49-F238E27FC236}">
              <a16:creationId xmlns:a16="http://schemas.microsoft.com/office/drawing/2014/main" id="{00000000-0008-0000-0000-0000F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2550" y="141001750"/>
          <a:ext cx="442873" cy="412750"/>
        </a:xfrm>
        <a:prstGeom prst="rect">
          <a:avLst/>
        </a:prstGeom>
      </xdr:spPr>
    </xdr:pic>
    <xdr:clientData/>
  </xdr:twoCellAnchor>
  <xdr:twoCellAnchor>
    <xdr:from>
      <xdr:col>5</xdr:col>
      <xdr:colOff>114300</xdr:colOff>
      <xdr:row>1490</xdr:row>
      <xdr:rowOff>352426</xdr:rowOff>
    </xdr:from>
    <xdr:to>
      <xdr:col>5</xdr:col>
      <xdr:colOff>1000125</xdr:colOff>
      <xdr:row>1490</xdr:row>
      <xdr:rowOff>602936</xdr:rowOff>
    </xdr:to>
    <xdr:pic>
      <xdr:nvPicPr>
        <xdr:cNvPr id="768" name="Рисунок 767">
          <a:extLst>
            <a:ext uri="{FF2B5EF4-FFF2-40B4-BE49-F238E27FC236}">
              <a16:creationId xmlns:a16="http://schemas.microsoft.com/office/drawing/2014/main" id="{00000000-0008-0000-0000-00000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4991100" y="271973676"/>
          <a:ext cx="885825" cy="250510"/>
        </a:xfrm>
        <a:prstGeom prst="rect">
          <a:avLst/>
        </a:prstGeom>
      </xdr:spPr>
    </xdr:pic>
    <xdr:clientData/>
  </xdr:twoCellAnchor>
  <xdr:twoCellAnchor>
    <xdr:from>
      <xdr:col>5</xdr:col>
      <xdr:colOff>285751</xdr:colOff>
      <xdr:row>158</xdr:row>
      <xdr:rowOff>95250</xdr:rowOff>
    </xdr:from>
    <xdr:to>
      <xdr:col>5</xdr:col>
      <xdr:colOff>789215</xdr:colOff>
      <xdr:row>160</xdr:row>
      <xdr:rowOff>0</xdr:rowOff>
    </xdr:to>
    <xdr:pic>
      <xdr:nvPicPr>
        <xdr:cNvPr id="769" name="Рисунок 768">
          <a:extLst>
            <a:ext uri="{FF2B5EF4-FFF2-40B4-BE49-F238E27FC236}">
              <a16:creationId xmlns:a16="http://schemas.microsoft.com/office/drawing/2014/main" id="{00000000-0008-0000-0000-00000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2551" y="341141050"/>
          <a:ext cx="503464" cy="641350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162</xdr:row>
      <xdr:rowOff>85725</xdr:rowOff>
    </xdr:from>
    <xdr:to>
      <xdr:col>5</xdr:col>
      <xdr:colOff>976608</xdr:colOff>
      <xdr:row>164</xdr:row>
      <xdr:rowOff>47625</xdr:rowOff>
    </xdr:to>
    <xdr:pic>
      <xdr:nvPicPr>
        <xdr:cNvPr id="770" name="Рисунок 769">
          <a:extLst>
            <a:ext uri="{FF2B5EF4-FFF2-40B4-BE49-F238E27FC236}">
              <a16:creationId xmlns:a16="http://schemas.microsoft.com/office/drawing/2014/main" id="{00000000-0008-0000-0000-00000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57800" y="342560275"/>
          <a:ext cx="595608" cy="609600"/>
        </a:xfrm>
        <a:prstGeom prst="rect">
          <a:avLst/>
        </a:prstGeom>
      </xdr:spPr>
    </xdr:pic>
    <xdr:clientData/>
  </xdr:twoCellAnchor>
  <xdr:twoCellAnchor>
    <xdr:from>
      <xdr:col>5</xdr:col>
      <xdr:colOff>304801</xdr:colOff>
      <xdr:row>123</xdr:row>
      <xdr:rowOff>28576</xdr:rowOff>
    </xdr:from>
    <xdr:to>
      <xdr:col>5</xdr:col>
      <xdr:colOff>742951</xdr:colOff>
      <xdr:row>123</xdr:row>
      <xdr:rowOff>385210</xdr:rowOff>
    </xdr:to>
    <xdr:pic>
      <xdr:nvPicPr>
        <xdr:cNvPr id="771" name="Рисунок 770">
          <a:extLst>
            <a:ext uri="{FF2B5EF4-FFF2-40B4-BE49-F238E27FC236}">
              <a16:creationId xmlns:a16="http://schemas.microsoft.com/office/drawing/2014/main" id="{00000000-0008-0000-0000-00000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81601" y="333136876"/>
          <a:ext cx="438150" cy="356634"/>
        </a:xfrm>
        <a:prstGeom prst="rect">
          <a:avLst/>
        </a:prstGeom>
      </xdr:spPr>
    </xdr:pic>
    <xdr:clientData/>
  </xdr:twoCellAnchor>
  <xdr:twoCellAnchor>
    <xdr:from>
      <xdr:col>5</xdr:col>
      <xdr:colOff>457201</xdr:colOff>
      <xdr:row>945</xdr:row>
      <xdr:rowOff>38100</xdr:rowOff>
    </xdr:from>
    <xdr:to>
      <xdr:col>5</xdr:col>
      <xdr:colOff>698797</xdr:colOff>
      <xdr:row>945</xdr:row>
      <xdr:rowOff>428625</xdr:rowOff>
    </xdr:to>
    <xdr:pic>
      <xdr:nvPicPr>
        <xdr:cNvPr id="774" name="Рисунок 773">
          <a:extLst>
            <a:ext uri="{FF2B5EF4-FFF2-40B4-BE49-F238E27FC236}">
              <a16:creationId xmlns:a16="http://schemas.microsoft.com/office/drawing/2014/main" id="{00000000-0008-0000-0000-00000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34001" y="93560900"/>
          <a:ext cx="241596" cy="390525"/>
        </a:xfrm>
        <a:prstGeom prst="rect">
          <a:avLst/>
        </a:prstGeom>
      </xdr:spPr>
    </xdr:pic>
    <xdr:clientData/>
  </xdr:twoCellAnchor>
  <xdr:twoCellAnchor>
    <xdr:from>
      <xdr:col>5</xdr:col>
      <xdr:colOff>285750</xdr:colOff>
      <xdr:row>1045</xdr:row>
      <xdr:rowOff>95250</xdr:rowOff>
    </xdr:from>
    <xdr:to>
      <xdr:col>5</xdr:col>
      <xdr:colOff>728623</xdr:colOff>
      <xdr:row>1046</xdr:row>
      <xdr:rowOff>226402</xdr:rowOff>
    </xdr:to>
    <xdr:pic>
      <xdr:nvPicPr>
        <xdr:cNvPr id="775" name="Рисунок 774">
          <a:extLst>
            <a:ext uri="{FF2B5EF4-FFF2-40B4-BE49-F238E27FC236}">
              <a16:creationId xmlns:a16="http://schemas.microsoft.com/office/drawing/2014/main" id="{00000000-0008-0000-0000-00000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162550" y="142119350"/>
          <a:ext cx="442873" cy="410552"/>
        </a:xfrm>
        <a:prstGeom prst="rect">
          <a:avLst/>
        </a:prstGeom>
      </xdr:spPr>
    </xdr:pic>
    <xdr:clientData/>
  </xdr:twoCellAnchor>
  <xdr:twoCellAnchor>
    <xdr:from>
      <xdr:col>5</xdr:col>
      <xdr:colOff>476251</xdr:colOff>
      <xdr:row>946</xdr:row>
      <xdr:rowOff>28576</xdr:rowOff>
    </xdr:from>
    <xdr:to>
      <xdr:col>5</xdr:col>
      <xdr:colOff>725477</xdr:colOff>
      <xdr:row>946</xdr:row>
      <xdr:rowOff>428625</xdr:rowOff>
    </xdr:to>
    <xdr:pic>
      <xdr:nvPicPr>
        <xdr:cNvPr id="777" name="Рисунок 776">
          <a:extLst>
            <a:ext uri="{FF2B5EF4-FFF2-40B4-BE49-F238E27FC236}">
              <a16:creationId xmlns:a16="http://schemas.microsoft.com/office/drawing/2014/main" id="{00000000-0008-0000-0000-00000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3051" y="93995876"/>
          <a:ext cx="249226" cy="400049"/>
        </a:xfrm>
        <a:prstGeom prst="rect">
          <a:avLst/>
        </a:prstGeom>
      </xdr:spPr>
    </xdr:pic>
    <xdr:clientData/>
  </xdr:twoCellAnchor>
  <xdr:twoCellAnchor>
    <xdr:from>
      <xdr:col>5</xdr:col>
      <xdr:colOff>374287</xdr:colOff>
      <xdr:row>2237</xdr:row>
      <xdr:rowOff>318679</xdr:rowOff>
    </xdr:from>
    <xdr:to>
      <xdr:col>5</xdr:col>
      <xdr:colOff>797132</xdr:colOff>
      <xdr:row>2239</xdr:row>
      <xdr:rowOff>2734</xdr:rowOff>
    </xdr:to>
    <xdr:pic>
      <xdr:nvPicPr>
        <xdr:cNvPr id="778" name="Рисунок 777">
          <a:extLst>
            <a:ext uri="{FF2B5EF4-FFF2-40B4-BE49-F238E27FC236}">
              <a16:creationId xmlns:a16="http://schemas.microsoft.com/office/drawing/2014/main" id="{00000000-0008-0000-0000-00000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8166576">
          <a:off x="5251087" y="518034179"/>
          <a:ext cx="422845" cy="344455"/>
        </a:xfrm>
        <a:prstGeom prst="rect">
          <a:avLst/>
        </a:prstGeom>
      </xdr:spPr>
    </xdr:pic>
    <xdr:clientData/>
  </xdr:twoCellAnchor>
  <xdr:twoCellAnchor>
    <xdr:from>
      <xdr:col>5</xdr:col>
      <xdr:colOff>309163</xdr:colOff>
      <xdr:row>1537</xdr:row>
      <xdr:rowOff>102870</xdr:rowOff>
    </xdr:from>
    <xdr:to>
      <xdr:col>5</xdr:col>
      <xdr:colOff>859073</xdr:colOff>
      <xdr:row>1537</xdr:row>
      <xdr:rowOff>385445</xdr:rowOff>
    </xdr:to>
    <xdr:pic>
      <xdr:nvPicPr>
        <xdr:cNvPr id="779" name="图片 464" descr="QQ截图20190208155329">
          <a:extLst>
            <a:ext uri="{FF2B5EF4-FFF2-40B4-BE49-F238E27FC236}">
              <a16:creationId xmlns:a16="http://schemas.microsoft.com/office/drawing/2014/main" id="{00000000-0008-0000-0000-00000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940000">
          <a:off x="5185963" y="313240420"/>
          <a:ext cx="549910" cy="282575"/>
        </a:xfrm>
        <a:prstGeom prst="rect">
          <a:avLst/>
        </a:prstGeom>
      </xdr:spPr>
    </xdr:pic>
    <xdr:clientData/>
  </xdr:twoCellAnchor>
  <xdr:twoCellAnchor>
    <xdr:from>
      <xdr:col>5</xdr:col>
      <xdr:colOff>389283</xdr:colOff>
      <xdr:row>1153</xdr:row>
      <xdr:rowOff>91109</xdr:rowOff>
    </xdr:from>
    <xdr:to>
      <xdr:col>5</xdr:col>
      <xdr:colOff>754849</xdr:colOff>
      <xdr:row>1154</xdr:row>
      <xdr:rowOff>190501</xdr:rowOff>
    </xdr:to>
    <xdr:pic>
      <xdr:nvPicPr>
        <xdr:cNvPr id="780" name="Рисунок 779">
          <a:extLst>
            <a:ext uri="{FF2B5EF4-FFF2-40B4-BE49-F238E27FC236}">
              <a16:creationId xmlns:a16="http://schemas.microsoft.com/office/drawing/2014/main" id="{00000000-0008-0000-0000-00000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66083" y="177840309"/>
          <a:ext cx="365566" cy="442292"/>
        </a:xfrm>
        <a:prstGeom prst="rect">
          <a:avLst/>
        </a:prstGeom>
      </xdr:spPr>
    </xdr:pic>
    <xdr:clientData/>
  </xdr:twoCellAnchor>
  <xdr:twoCellAnchor>
    <xdr:from>
      <xdr:col>5</xdr:col>
      <xdr:colOff>405849</xdr:colOff>
      <xdr:row>1512</xdr:row>
      <xdr:rowOff>66261</xdr:rowOff>
    </xdr:from>
    <xdr:to>
      <xdr:col>5</xdr:col>
      <xdr:colOff>710800</xdr:colOff>
      <xdr:row>1513</xdr:row>
      <xdr:rowOff>215348</xdr:rowOff>
    </xdr:to>
    <xdr:pic>
      <xdr:nvPicPr>
        <xdr:cNvPr id="781" name="Рисунок 780">
          <a:extLst>
            <a:ext uri="{FF2B5EF4-FFF2-40B4-BE49-F238E27FC236}">
              <a16:creationId xmlns:a16="http://schemas.microsoft.com/office/drawing/2014/main" id="{00000000-0008-0000-0000-00000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82649" y="287016411"/>
          <a:ext cx="304951" cy="415787"/>
        </a:xfrm>
        <a:prstGeom prst="rect">
          <a:avLst/>
        </a:prstGeom>
      </xdr:spPr>
    </xdr:pic>
    <xdr:clientData/>
  </xdr:twoCellAnchor>
  <xdr:twoCellAnchor>
    <xdr:from>
      <xdr:col>5</xdr:col>
      <xdr:colOff>331304</xdr:colOff>
      <xdr:row>1538</xdr:row>
      <xdr:rowOff>124239</xdr:rowOff>
    </xdr:from>
    <xdr:to>
      <xdr:col>5</xdr:col>
      <xdr:colOff>911087</xdr:colOff>
      <xdr:row>1538</xdr:row>
      <xdr:rowOff>393959</xdr:rowOff>
    </xdr:to>
    <xdr:pic>
      <xdr:nvPicPr>
        <xdr:cNvPr id="782" name="Рисунок 781">
          <a:extLst>
            <a:ext uri="{FF2B5EF4-FFF2-40B4-BE49-F238E27FC236}">
              <a16:creationId xmlns:a16="http://schemas.microsoft.com/office/drawing/2014/main" id="{00000000-0008-0000-0000-00000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08104" y="313744389"/>
          <a:ext cx="579783" cy="269720"/>
        </a:xfrm>
        <a:prstGeom prst="rect">
          <a:avLst/>
        </a:prstGeom>
      </xdr:spPr>
    </xdr:pic>
    <xdr:clientData/>
  </xdr:twoCellAnchor>
  <xdr:twoCellAnchor>
    <xdr:from>
      <xdr:col>5</xdr:col>
      <xdr:colOff>397567</xdr:colOff>
      <xdr:row>2722</xdr:row>
      <xdr:rowOff>99391</xdr:rowOff>
    </xdr:from>
    <xdr:to>
      <xdr:col>5</xdr:col>
      <xdr:colOff>826605</xdr:colOff>
      <xdr:row>2722</xdr:row>
      <xdr:rowOff>447260</xdr:rowOff>
    </xdr:to>
    <xdr:pic>
      <xdr:nvPicPr>
        <xdr:cNvPr id="784" name="Рисунок 783">
          <a:extLst>
            <a:ext uri="{FF2B5EF4-FFF2-40B4-BE49-F238E27FC236}">
              <a16:creationId xmlns:a16="http://schemas.microsoft.com/office/drawing/2014/main" id="{00000000-0008-0000-0000-00001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4367" y="618792591"/>
          <a:ext cx="429038" cy="347869"/>
        </a:xfrm>
        <a:prstGeom prst="rect">
          <a:avLst/>
        </a:prstGeom>
      </xdr:spPr>
    </xdr:pic>
    <xdr:clientData/>
  </xdr:twoCellAnchor>
  <xdr:twoCellAnchor>
    <xdr:from>
      <xdr:col>5</xdr:col>
      <xdr:colOff>85725</xdr:colOff>
      <xdr:row>441</xdr:row>
      <xdr:rowOff>110068</xdr:rowOff>
    </xdr:from>
    <xdr:to>
      <xdr:col>5</xdr:col>
      <xdr:colOff>971297</xdr:colOff>
      <xdr:row>445</xdr:row>
      <xdr:rowOff>488</xdr:rowOff>
    </xdr:to>
    <xdr:pic>
      <xdr:nvPicPr>
        <xdr:cNvPr id="785" name="Рисунок 784">
          <a:extLst>
            <a:ext uri="{FF2B5EF4-FFF2-40B4-BE49-F238E27FC236}">
              <a16:creationId xmlns:a16="http://schemas.microsoft.com/office/drawing/2014/main" id="{00000000-0008-0000-0000-00001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476192" y="135890001"/>
          <a:ext cx="885572" cy="669354"/>
        </a:xfrm>
        <a:prstGeom prst="rect">
          <a:avLst/>
        </a:prstGeom>
      </xdr:spPr>
    </xdr:pic>
    <xdr:clientData/>
  </xdr:twoCellAnchor>
  <xdr:twoCellAnchor>
    <xdr:from>
      <xdr:col>5</xdr:col>
      <xdr:colOff>417830</xdr:colOff>
      <xdr:row>1389</xdr:row>
      <xdr:rowOff>67945</xdr:rowOff>
    </xdr:from>
    <xdr:to>
      <xdr:col>5</xdr:col>
      <xdr:colOff>782320</xdr:colOff>
      <xdr:row>1389</xdr:row>
      <xdr:rowOff>429895</xdr:rowOff>
    </xdr:to>
    <xdr:pic>
      <xdr:nvPicPr>
        <xdr:cNvPr id="786" name="图片 351" descr="QQ截图20190207145550">
          <a:extLst>
            <a:ext uri="{FF2B5EF4-FFF2-40B4-BE49-F238E27FC236}">
              <a16:creationId xmlns:a16="http://schemas.microsoft.com/office/drawing/2014/main" id="{00000000-0008-0000-0000-00001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94630" y="243901595"/>
          <a:ext cx="364490" cy="361950"/>
        </a:xfrm>
        <a:prstGeom prst="rect">
          <a:avLst/>
        </a:prstGeom>
      </xdr:spPr>
    </xdr:pic>
    <xdr:clientData/>
  </xdr:twoCellAnchor>
  <xdr:twoCellAnchor>
    <xdr:from>
      <xdr:col>5</xdr:col>
      <xdr:colOff>400051</xdr:colOff>
      <xdr:row>1391</xdr:row>
      <xdr:rowOff>85725</xdr:rowOff>
    </xdr:from>
    <xdr:to>
      <xdr:col>5</xdr:col>
      <xdr:colOff>717869</xdr:colOff>
      <xdr:row>1391</xdr:row>
      <xdr:rowOff>457200</xdr:rowOff>
    </xdr:to>
    <xdr:pic>
      <xdr:nvPicPr>
        <xdr:cNvPr id="787" name="Рисунок 786">
          <a:extLst>
            <a:ext uri="{FF2B5EF4-FFF2-40B4-BE49-F238E27FC236}">
              <a16:creationId xmlns:a16="http://schemas.microsoft.com/office/drawing/2014/main" id="{00000000-0008-0000-0000-00001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276851" y="244884575"/>
          <a:ext cx="317818" cy="371475"/>
        </a:xfrm>
        <a:prstGeom prst="rect">
          <a:avLst/>
        </a:prstGeom>
      </xdr:spPr>
    </xdr:pic>
    <xdr:clientData/>
  </xdr:twoCellAnchor>
  <xdr:twoCellAnchor>
    <xdr:from>
      <xdr:col>5</xdr:col>
      <xdr:colOff>476250</xdr:colOff>
      <xdr:row>1390</xdr:row>
      <xdr:rowOff>38100</xdr:rowOff>
    </xdr:from>
    <xdr:to>
      <xdr:col>5</xdr:col>
      <xdr:colOff>723900</xdr:colOff>
      <xdr:row>1390</xdr:row>
      <xdr:rowOff>452705</xdr:rowOff>
    </xdr:to>
    <xdr:pic>
      <xdr:nvPicPr>
        <xdr:cNvPr id="788" name="Рисунок 787">
          <a:extLst>
            <a:ext uri="{FF2B5EF4-FFF2-40B4-BE49-F238E27FC236}">
              <a16:creationId xmlns:a16="http://schemas.microsoft.com/office/drawing/2014/main" id="{00000000-0008-0000-0000-00001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353050" y="244354350"/>
          <a:ext cx="247650" cy="414605"/>
        </a:xfrm>
        <a:prstGeom prst="rect">
          <a:avLst/>
        </a:prstGeom>
      </xdr:spPr>
    </xdr:pic>
    <xdr:clientData/>
  </xdr:twoCellAnchor>
  <xdr:twoCellAnchor>
    <xdr:from>
      <xdr:col>5</xdr:col>
      <xdr:colOff>325413</xdr:colOff>
      <xdr:row>1136</xdr:row>
      <xdr:rowOff>93220</xdr:rowOff>
    </xdr:from>
    <xdr:to>
      <xdr:col>5</xdr:col>
      <xdr:colOff>726946</xdr:colOff>
      <xdr:row>1136</xdr:row>
      <xdr:rowOff>382460</xdr:rowOff>
    </xdr:to>
    <xdr:pic>
      <xdr:nvPicPr>
        <xdr:cNvPr id="789" name="Рисунок 788">
          <a:extLst>
            <a:ext uri="{FF2B5EF4-FFF2-40B4-BE49-F238E27FC236}">
              <a16:creationId xmlns:a16="http://schemas.microsoft.com/office/drawing/2014/main" id="{00000000-0008-0000-0000-00001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0859273">
          <a:off x="5202213" y="171695620"/>
          <a:ext cx="401533" cy="289240"/>
        </a:xfrm>
        <a:prstGeom prst="rect">
          <a:avLst/>
        </a:prstGeom>
      </xdr:spPr>
    </xdr:pic>
    <xdr:clientData/>
  </xdr:twoCellAnchor>
  <xdr:twoCellAnchor>
    <xdr:from>
      <xdr:col>5</xdr:col>
      <xdr:colOff>180976</xdr:colOff>
      <xdr:row>1125</xdr:row>
      <xdr:rowOff>269876</xdr:rowOff>
    </xdr:from>
    <xdr:to>
      <xdr:col>5</xdr:col>
      <xdr:colOff>1023832</xdr:colOff>
      <xdr:row>1129</xdr:row>
      <xdr:rowOff>9525</xdr:rowOff>
    </xdr:to>
    <xdr:pic>
      <xdr:nvPicPr>
        <xdr:cNvPr id="790" name="Рисунок 789">
          <a:extLst>
            <a:ext uri="{FF2B5EF4-FFF2-40B4-BE49-F238E27FC236}">
              <a16:creationId xmlns:a16="http://schemas.microsoft.com/office/drawing/2014/main" id="{00000000-0008-0000-0000-00001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5057776" y="168887776"/>
          <a:ext cx="842856" cy="831849"/>
        </a:xfrm>
        <a:prstGeom prst="rect">
          <a:avLst/>
        </a:prstGeom>
      </xdr:spPr>
    </xdr:pic>
    <xdr:clientData/>
  </xdr:twoCellAnchor>
  <xdr:twoCellAnchor>
    <xdr:from>
      <xdr:col>5</xdr:col>
      <xdr:colOff>234950</xdr:colOff>
      <xdr:row>103</xdr:row>
      <xdr:rowOff>120650</xdr:rowOff>
    </xdr:from>
    <xdr:to>
      <xdr:col>5</xdr:col>
      <xdr:colOff>791158</xdr:colOff>
      <xdr:row>103</xdr:row>
      <xdr:rowOff>473075</xdr:rowOff>
    </xdr:to>
    <xdr:pic>
      <xdr:nvPicPr>
        <xdr:cNvPr id="791" name="Рисунок 790">
          <a:extLst>
            <a:ext uri="{FF2B5EF4-FFF2-40B4-BE49-F238E27FC236}">
              <a16:creationId xmlns:a16="http://schemas.microsoft.com/office/drawing/2014/main" id="{00000000-0008-0000-0000-00001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78500" y="330619100"/>
          <a:ext cx="556208" cy="352425"/>
        </a:xfrm>
        <a:prstGeom prst="rect">
          <a:avLst/>
        </a:prstGeom>
      </xdr:spPr>
    </xdr:pic>
    <xdr:clientData/>
  </xdr:twoCellAnchor>
  <xdr:twoCellAnchor>
    <xdr:from>
      <xdr:col>5</xdr:col>
      <xdr:colOff>292100</xdr:colOff>
      <xdr:row>104</xdr:row>
      <xdr:rowOff>76200</xdr:rowOff>
    </xdr:from>
    <xdr:to>
      <xdr:col>5</xdr:col>
      <xdr:colOff>793644</xdr:colOff>
      <xdr:row>104</xdr:row>
      <xdr:rowOff>466725</xdr:rowOff>
    </xdr:to>
    <xdr:pic>
      <xdr:nvPicPr>
        <xdr:cNvPr id="792" name="Рисунок 791">
          <a:extLst>
            <a:ext uri="{FF2B5EF4-FFF2-40B4-BE49-F238E27FC236}">
              <a16:creationId xmlns:a16="http://schemas.microsoft.com/office/drawing/2014/main" id="{00000000-0008-0000-0000-00001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35650" y="331158850"/>
          <a:ext cx="501544" cy="390525"/>
        </a:xfrm>
        <a:prstGeom prst="rect">
          <a:avLst/>
        </a:prstGeom>
      </xdr:spPr>
    </xdr:pic>
    <xdr:clientData/>
  </xdr:twoCellAnchor>
  <xdr:twoCellAnchor>
    <xdr:from>
      <xdr:col>5</xdr:col>
      <xdr:colOff>448231</xdr:colOff>
      <xdr:row>1003</xdr:row>
      <xdr:rowOff>5</xdr:rowOff>
    </xdr:from>
    <xdr:to>
      <xdr:col>5</xdr:col>
      <xdr:colOff>705969</xdr:colOff>
      <xdr:row>1003</xdr:row>
      <xdr:rowOff>525414</xdr:rowOff>
    </xdr:to>
    <xdr:pic>
      <xdr:nvPicPr>
        <xdr:cNvPr id="794" name="Рисунок 793">
          <a:extLst>
            <a:ext uri="{FF2B5EF4-FFF2-40B4-BE49-F238E27FC236}">
              <a16:creationId xmlns:a16="http://schemas.microsoft.com/office/drawing/2014/main" id="{00000000-0008-0000-0000-00001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H="1">
          <a:off x="6387349" y="130302005"/>
          <a:ext cx="257738" cy="525409"/>
        </a:xfrm>
        <a:prstGeom prst="rect">
          <a:avLst/>
        </a:prstGeom>
      </xdr:spPr>
    </xdr:pic>
    <xdr:clientData/>
  </xdr:twoCellAnchor>
  <xdr:twoCellAnchor>
    <xdr:from>
      <xdr:col>5</xdr:col>
      <xdr:colOff>447676</xdr:colOff>
      <xdr:row>1004</xdr:row>
      <xdr:rowOff>19050</xdr:rowOff>
    </xdr:from>
    <xdr:to>
      <xdr:col>5</xdr:col>
      <xdr:colOff>714376</xdr:colOff>
      <xdr:row>1004</xdr:row>
      <xdr:rowOff>521074</xdr:rowOff>
    </xdr:to>
    <xdr:pic>
      <xdr:nvPicPr>
        <xdr:cNvPr id="795" name="Рисунок 794">
          <a:extLst>
            <a:ext uri="{FF2B5EF4-FFF2-40B4-BE49-F238E27FC236}">
              <a16:creationId xmlns:a16="http://schemas.microsoft.com/office/drawing/2014/main" id="{00000000-0008-0000-0000-00001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91226" y="130263900"/>
          <a:ext cx="266700" cy="502024"/>
        </a:xfrm>
        <a:prstGeom prst="rect">
          <a:avLst/>
        </a:prstGeom>
      </xdr:spPr>
    </xdr:pic>
    <xdr:clientData/>
  </xdr:twoCellAnchor>
  <xdr:twoCellAnchor>
    <xdr:from>
      <xdr:col>5</xdr:col>
      <xdr:colOff>252693</xdr:colOff>
      <xdr:row>106</xdr:row>
      <xdr:rowOff>89087</xdr:rowOff>
    </xdr:from>
    <xdr:to>
      <xdr:col>5</xdr:col>
      <xdr:colOff>879653</xdr:colOff>
      <xdr:row>106</xdr:row>
      <xdr:rowOff>504265</xdr:rowOff>
    </xdr:to>
    <xdr:pic>
      <xdr:nvPicPr>
        <xdr:cNvPr id="796" name="Рисунок 795">
          <a:extLst>
            <a:ext uri="{FF2B5EF4-FFF2-40B4-BE49-F238E27FC236}">
              <a16:creationId xmlns:a16="http://schemas.microsoft.com/office/drawing/2014/main" id="{00000000-0008-0000-0000-00001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1811" y="335581999"/>
          <a:ext cx="626960" cy="415178"/>
        </a:xfrm>
        <a:prstGeom prst="rect">
          <a:avLst/>
        </a:prstGeom>
      </xdr:spPr>
    </xdr:pic>
    <xdr:clientData/>
  </xdr:twoCellAnchor>
  <xdr:twoCellAnchor>
    <xdr:from>
      <xdr:col>5</xdr:col>
      <xdr:colOff>421903</xdr:colOff>
      <xdr:row>2968</xdr:row>
      <xdr:rowOff>156885</xdr:rowOff>
    </xdr:from>
    <xdr:to>
      <xdr:col>5</xdr:col>
      <xdr:colOff>771453</xdr:colOff>
      <xdr:row>2968</xdr:row>
      <xdr:rowOff>438151</xdr:rowOff>
    </xdr:to>
    <xdr:pic>
      <xdr:nvPicPr>
        <xdr:cNvPr id="793" name="Рисунок 792">
          <a:extLst>
            <a:ext uri="{FF2B5EF4-FFF2-40B4-BE49-F238E27FC236}">
              <a16:creationId xmlns:a16="http://schemas.microsoft.com/office/drawing/2014/main" id="{00000000-0008-0000-0000-00001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65453" y="673355310"/>
          <a:ext cx="349550" cy="281266"/>
        </a:xfrm>
        <a:prstGeom prst="rect">
          <a:avLst/>
        </a:prstGeom>
      </xdr:spPr>
    </xdr:pic>
    <xdr:clientData/>
  </xdr:twoCellAnchor>
  <xdr:twoCellAnchor>
    <xdr:from>
      <xdr:col>5</xdr:col>
      <xdr:colOff>400051</xdr:colOff>
      <xdr:row>2969</xdr:row>
      <xdr:rowOff>142875</xdr:rowOff>
    </xdr:from>
    <xdr:to>
      <xdr:col>5</xdr:col>
      <xdr:colOff>756580</xdr:colOff>
      <xdr:row>2969</xdr:row>
      <xdr:rowOff>438150</xdr:rowOff>
    </xdr:to>
    <xdr:pic>
      <xdr:nvPicPr>
        <xdr:cNvPr id="797" name="Рисунок 796">
          <a:extLst>
            <a:ext uri="{FF2B5EF4-FFF2-40B4-BE49-F238E27FC236}">
              <a16:creationId xmlns:a16="http://schemas.microsoft.com/office/drawing/2014/main" id="{00000000-0008-0000-0000-00001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601" y="673827075"/>
          <a:ext cx="356529" cy="295275"/>
        </a:xfrm>
        <a:prstGeom prst="rect">
          <a:avLst/>
        </a:prstGeom>
      </xdr:spPr>
    </xdr:pic>
    <xdr:clientData/>
  </xdr:twoCellAnchor>
  <xdr:twoCellAnchor>
    <xdr:from>
      <xdr:col>5</xdr:col>
      <xdr:colOff>399521</xdr:colOff>
      <xdr:row>2970</xdr:row>
      <xdr:rowOff>124669</xdr:rowOff>
    </xdr:from>
    <xdr:to>
      <xdr:col>5</xdr:col>
      <xdr:colOff>767163</xdr:colOff>
      <xdr:row>2970</xdr:row>
      <xdr:rowOff>387635</xdr:rowOff>
    </xdr:to>
    <xdr:pic>
      <xdr:nvPicPr>
        <xdr:cNvPr id="798" name="Рисунок 797">
          <a:extLst>
            <a:ext uri="{FF2B5EF4-FFF2-40B4-BE49-F238E27FC236}">
              <a16:creationId xmlns:a16="http://schemas.microsoft.com/office/drawing/2014/main" id="{00000000-0008-0000-0000-00001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1183044">
          <a:off x="5943071" y="674294644"/>
          <a:ext cx="367642" cy="262966"/>
        </a:xfrm>
        <a:prstGeom prst="rect">
          <a:avLst/>
        </a:prstGeom>
      </xdr:spPr>
    </xdr:pic>
    <xdr:clientData/>
  </xdr:twoCellAnchor>
  <xdr:twoCellAnchor>
    <xdr:from>
      <xdr:col>5</xdr:col>
      <xdr:colOff>495300</xdr:colOff>
      <xdr:row>172</xdr:row>
      <xdr:rowOff>47625</xdr:rowOff>
    </xdr:from>
    <xdr:to>
      <xdr:col>5</xdr:col>
      <xdr:colOff>828675</xdr:colOff>
      <xdr:row>172</xdr:row>
      <xdr:rowOff>610115</xdr:rowOff>
    </xdr:to>
    <xdr:pic>
      <xdr:nvPicPr>
        <xdr:cNvPr id="800" name="Рисунок 799">
          <a:extLst>
            <a:ext uri="{FF2B5EF4-FFF2-40B4-BE49-F238E27FC236}">
              <a16:creationId xmlns:a16="http://schemas.microsoft.com/office/drawing/2014/main" id="{00000000-0008-0000-0000-00002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38850" y="347881575"/>
          <a:ext cx="333375" cy="562490"/>
        </a:xfrm>
        <a:prstGeom prst="rect">
          <a:avLst/>
        </a:prstGeom>
      </xdr:spPr>
    </xdr:pic>
    <xdr:clientData/>
  </xdr:twoCellAnchor>
  <xdr:twoCellAnchor>
    <xdr:from>
      <xdr:col>5</xdr:col>
      <xdr:colOff>400050</xdr:colOff>
      <xdr:row>867</xdr:row>
      <xdr:rowOff>66675</xdr:rowOff>
    </xdr:from>
    <xdr:to>
      <xdr:col>5</xdr:col>
      <xdr:colOff>771525</xdr:colOff>
      <xdr:row>868</xdr:row>
      <xdr:rowOff>25657</xdr:rowOff>
    </xdr:to>
    <xdr:pic>
      <xdr:nvPicPr>
        <xdr:cNvPr id="801" name="Рисунок 800">
          <a:extLst>
            <a:ext uri="{FF2B5EF4-FFF2-40B4-BE49-F238E27FC236}">
              <a16:creationId xmlns:a16="http://schemas.microsoft.com/office/drawing/2014/main" id="{00000000-0008-0000-0000-00002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43600" y="67360800"/>
          <a:ext cx="371475" cy="273307"/>
        </a:xfrm>
        <a:prstGeom prst="rect">
          <a:avLst/>
        </a:prstGeom>
      </xdr:spPr>
    </xdr:pic>
    <xdr:clientData/>
  </xdr:twoCellAnchor>
  <xdr:twoCellAnchor>
    <xdr:from>
      <xdr:col>5</xdr:col>
      <xdr:colOff>371476</xdr:colOff>
      <xdr:row>863</xdr:row>
      <xdr:rowOff>276225</xdr:rowOff>
    </xdr:from>
    <xdr:to>
      <xdr:col>5</xdr:col>
      <xdr:colOff>778797</xdr:colOff>
      <xdr:row>865</xdr:row>
      <xdr:rowOff>0</xdr:rowOff>
    </xdr:to>
    <xdr:pic>
      <xdr:nvPicPr>
        <xdr:cNvPr id="802" name="Рисунок 801">
          <a:extLst>
            <a:ext uri="{FF2B5EF4-FFF2-40B4-BE49-F238E27FC236}">
              <a16:creationId xmlns:a16="http://schemas.microsoft.com/office/drawing/2014/main" id="{00000000-0008-0000-0000-00002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5026" y="66398775"/>
          <a:ext cx="407321" cy="295275"/>
        </a:xfrm>
        <a:prstGeom prst="rect">
          <a:avLst/>
        </a:prstGeom>
      </xdr:spPr>
    </xdr:pic>
    <xdr:clientData/>
  </xdr:twoCellAnchor>
  <xdr:twoCellAnchor>
    <xdr:from>
      <xdr:col>5</xdr:col>
      <xdr:colOff>333375</xdr:colOff>
      <xdr:row>209</xdr:row>
      <xdr:rowOff>152400</xdr:rowOff>
    </xdr:from>
    <xdr:to>
      <xdr:col>5</xdr:col>
      <xdr:colOff>841709</xdr:colOff>
      <xdr:row>209</xdr:row>
      <xdr:rowOff>495300</xdr:rowOff>
    </xdr:to>
    <xdr:pic>
      <xdr:nvPicPr>
        <xdr:cNvPr id="803" name="Рисунок 802">
          <a:extLst>
            <a:ext uri="{FF2B5EF4-FFF2-40B4-BE49-F238E27FC236}">
              <a16:creationId xmlns:a16="http://schemas.microsoft.com/office/drawing/2014/main" id="{00000000-0008-0000-0000-00002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76925" y="354510975"/>
          <a:ext cx="508334" cy="342900"/>
        </a:xfrm>
        <a:prstGeom prst="rect">
          <a:avLst/>
        </a:prstGeom>
      </xdr:spPr>
    </xdr:pic>
    <xdr:clientData/>
  </xdr:twoCellAnchor>
  <xdr:twoCellAnchor>
    <xdr:from>
      <xdr:col>5</xdr:col>
      <xdr:colOff>401732</xdr:colOff>
      <xdr:row>124</xdr:row>
      <xdr:rowOff>57152</xdr:rowOff>
    </xdr:from>
    <xdr:to>
      <xdr:col>5</xdr:col>
      <xdr:colOff>811306</xdr:colOff>
      <xdr:row>124</xdr:row>
      <xdr:rowOff>475113</xdr:rowOff>
    </xdr:to>
    <xdr:pic>
      <xdr:nvPicPr>
        <xdr:cNvPr id="804" name="Рисунок 803">
          <a:extLst>
            <a:ext uri="{FF2B5EF4-FFF2-40B4-BE49-F238E27FC236}">
              <a16:creationId xmlns:a16="http://schemas.microsoft.com/office/drawing/2014/main" id="{00000000-0008-0000-0000-00002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607114" y="345366417"/>
          <a:ext cx="409574" cy="417961"/>
        </a:xfrm>
        <a:prstGeom prst="rect">
          <a:avLst/>
        </a:prstGeom>
      </xdr:spPr>
    </xdr:pic>
    <xdr:clientData/>
  </xdr:twoCellAnchor>
  <xdr:twoCellAnchor>
    <xdr:from>
      <xdr:col>5</xdr:col>
      <xdr:colOff>428625</xdr:colOff>
      <xdr:row>145</xdr:row>
      <xdr:rowOff>152401</xdr:rowOff>
    </xdr:from>
    <xdr:to>
      <xdr:col>5</xdr:col>
      <xdr:colOff>739774</xdr:colOff>
      <xdr:row>146</xdr:row>
      <xdr:rowOff>228600</xdr:rowOff>
    </xdr:to>
    <xdr:pic>
      <xdr:nvPicPr>
        <xdr:cNvPr id="384" name="Рисунок 383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2175" y="341356951"/>
          <a:ext cx="311149" cy="466724"/>
        </a:xfrm>
        <a:prstGeom prst="rect">
          <a:avLst/>
        </a:prstGeom>
      </xdr:spPr>
    </xdr:pic>
    <xdr:clientData/>
  </xdr:twoCellAnchor>
  <xdr:twoCellAnchor>
    <xdr:from>
      <xdr:col>5</xdr:col>
      <xdr:colOff>447676</xdr:colOff>
      <xdr:row>144</xdr:row>
      <xdr:rowOff>28576</xdr:rowOff>
    </xdr:from>
    <xdr:to>
      <xdr:col>5</xdr:col>
      <xdr:colOff>699280</xdr:colOff>
      <xdr:row>144</xdr:row>
      <xdr:rowOff>504825</xdr:rowOff>
    </xdr:to>
    <xdr:pic>
      <xdr:nvPicPr>
        <xdr:cNvPr id="799" name="Рисунок 798">
          <a:extLst>
            <a:ext uri="{FF2B5EF4-FFF2-40B4-BE49-F238E27FC236}">
              <a16:creationId xmlns:a16="http://schemas.microsoft.com/office/drawing/2014/main" id="{00000000-0008-0000-0000-00001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91226" y="340690201"/>
          <a:ext cx="251604" cy="476249"/>
        </a:xfrm>
        <a:prstGeom prst="rect">
          <a:avLst/>
        </a:prstGeom>
      </xdr:spPr>
    </xdr:pic>
    <xdr:clientData/>
  </xdr:twoCellAnchor>
  <xdr:twoCellAnchor>
    <xdr:from>
      <xdr:col>5</xdr:col>
      <xdr:colOff>428626</xdr:colOff>
      <xdr:row>1662</xdr:row>
      <xdr:rowOff>133351</xdr:rowOff>
    </xdr:from>
    <xdr:to>
      <xdr:col>5</xdr:col>
      <xdr:colOff>726576</xdr:colOff>
      <xdr:row>1663</xdr:row>
      <xdr:rowOff>95250</xdr:rowOff>
    </xdr:to>
    <xdr:pic>
      <xdr:nvPicPr>
        <xdr:cNvPr id="807" name="Рисунок 806">
          <a:extLst>
            <a:ext uri="{FF2B5EF4-FFF2-40B4-BE49-F238E27FC236}">
              <a16:creationId xmlns:a16="http://schemas.microsoft.com/office/drawing/2014/main" id="{00000000-0008-0000-0000-00002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2176" y="388229476"/>
          <a:ext cx="297950" cy="295274"/>
        </a:xfrm>
        <a:prstGeom prst="rect">
          <a:avLst/>
        </a:prstGeom>
      </xdr:spPr>
    </xdr:pic>
    <xdr:clientData/>
  </xdr:twoCellAnchor>
  <xdr:twoCellAnchor>
    <xdr:from>
      <xdr:col>5</xdr:col>
      <xdr:colOff>342900</xdr:colOff>
      <xdr:row>2084</xdr:row>
      <xdr:rowOff>180976</xdr:rowOff>
    </xdr:from>
    <xdr:to>
      <xdr:col>5</xdr:col>
      <xdr:colOff>789633</xdr:colOff>
      <xdr:row>2085</xdr:row>
      <xdr:rowOff>219076</xdr:rowOff>
    </xdr:to>
    <xdr:pic>
      <xdr:nvPicPr>
        <xdr:cNvPr id="808" name="Рисунок 807">
          <a:extLst>
            <a:ext uri="{FF2B5EF4-FFF2-40B4-BE49-F238E27FC236}">
              <a16:creationId xmlns:a16="http://schemas.microsoft.com/office/drawing/2014/main" id="{00000000-0008-0000-0000-00002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1415005">
          <a:off x="7548282" y="516873005"/>
          <a:ext cx="446733" cy="419100"/>
        </a:xfrm>
        <a:prstGeom prst="rect">
          <a:avLst/>
        </a:prstGeom>
      </xdr:spPr>
    </xdr:pic>
    <xdr:clientData/>
  </xdr:twoCellAnchor>
  <xdr:twoCellAnchor>
    <xdr:from>
      <xdr:col>5</xdr:col>
      <xdr:colOff>467154</xdr:colOff>
      <xdr:row>1674</xdr:row>
      <xdr:rowOff>81506</xdr:rowOff>
    </xdr:from>
    <xdr:to>
      <xdr:col>5</xdr:col>
      <xdr:colOff>840580</xdr:colOff>
      <xdr:row>1675</xdr:row>
      <xdr:rowOff>208108</xdr:rowOff>
    </xdr:to>
    <xdr:pic>
      <xdr:nvPicPr>
        <xdr:cNvPr id="809" name="Рисунок 808">
          <a:extLst>
            <a:ext uri="{FF2B5EF4-FFF2-40B4-BE49-F238E27FC236}">
              <a16:creationId xmlns:a16="http://schemas.microsoft.com/office/drawing/2014/main" id="{00000000-0008-0000-0000-00002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291261" y="529916435"/>
          <a:ext cx="373426" cy="371530"/>
        </a:xfrm>
        <a:prstGeom prst="rect">
          <a:avLst/>
        </a:prstGeom>
      </xdr:spPr>
    </xdr:pic>
    <xdr:clientData/>
  </xdr:twoCellAnchor>
  <xdr:twoCellAnchor>
    <xdr:from>
      <xdr:col>5</xdr:col>
      <xdr:colOff>287431</xdr:colOff>
      <xdr:row>1619</xdr:row>
      <xdr:rowOff>99173</xdr:rowOff>
    </xdr:from>
    <xdr:to>
      <xdr:col>5</xdr:col>
      <xdr:colOff>868456</xdr:colOff>
      <xdr:row>1621</xdr:row>
      <xdr:rowOff>44823</xdr:rowOff>
    </xdr:to>
    <xdr:pic>
      <xdr:nvPicPr>
        <xdr:cNvPr id="811" name="Рисунок 810">
          <a:extLst>
            <a:ext uri="{FF2B5EF4-FFF2-40B4-BE49-F238E27FC236}">
              <a16:creationId xmlns:a16="http://schemas.microsoft.com/office/drawing/2014/main" id="{00000000-0008-0000-0000-00002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26549" y="382174938"/>
          <a:ext cx="581025" cy="505944"/>
        </a:xfrm>
        <a:prstGeom prst="rect">
          <a:avLst/>
        </a:prstGeom>
      </xdr:spPr>
    </xdr:pic>
    <xdr:clientData/>
  </xdr:twoCellAnchor>
  <xdr:twoCellAnchor>
    <xdr:from>
      <xdr:col>5</xdr:col>
      <xdr:colOff>345921</xdr:colOff>
      <xdr:row>1776</xdr:row>
      <xdr:rowOff>47260</xdr:rowOff>
    </xdr:from>
    <xdr:to>
      <xdr:col>5</xdr:col>
      <xdr:colOff>953963</xdr:colOff>
      <xdr:row>1777</xdr:row>
      <xdr:rowOff>279173</xdr:rowOff>
    </xdr:to>
    <xdr:pic>
      <xdr:nvPicPr>
        <xdr:cNvPr id="815" name="Рисунок 814">
          <a:extLst>
            <a:ext uri="{FF2B5EF4-FFF2-40B4-BE49-F238E27FC236}">
              <a16:creationId xmlns:a16="http://schemas.microsoft.com/office/drawing/2014/main" id="{00000000-0008-0000-0000-00002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81509" y="416345789"/>
          <a:ext cx="608042" cy="590502"/>
        </a:xfrm>
        <a:prstGeom prst="rect">
          <a:avLst/>
        </a:prstGeom>
      </xdr:spPr>
    </xdr:pic>
    <xdr:clientData/>
  </xdr:twoCellAnchor>
  <xdr:twoCellAnchor>
    <xdr:from>
      <xdr:col>5</xdr:col>
      <xdr:colOff>411188</xdr:colOff>
      <xdr:row>400</xdr:row>
      <xdr:rowOff>102576</xdr:rowOff>
    </xdr:from>
    <xdr:to>
      <xdr:col>5</xdr:col>
      <xdr:colOff>747348</xdr:colOff>
      <xdr:row>400</xdr:row>
      <xdr:rowOff>521399</xdr:rowOff>
    </xdr:to>
    <xdr:pic>
      <xdr:nvPicPr>
        <xdr:cNvPr id="817" name="图片 88" descr="QQ截图20150129170751.png">
          <a:extLst>
            <a:ext uri="{FF2B5EF4-FFF2-40B4-BE49-F238E27FC236}">
              <a16:creationId xmlns:a16="http://schemas.microsoft.com/office/drawing/2014/main" id="{00000000-0008-0000-0000-0000310300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>
        <a:xfrm>
          <a:off x="6350306" y="741842341"/>
          <a:ext cx="336160" cy="418823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5</xdr:col>
      <xdr:colOff>277177</xdr:colOff>
      <xdr:row>1009</xdr:row>
      <xdr:rowOff>24447</xdr:rowOff>
    </xdr:from>
    <xdr:to>
      <xdr:col>5</xdr:col>
      <xdr:colOff>858202</xdr:colOff>
      <xdr:row>1009</xdr:row>
      <xdr:rowOff>347027</xdr:rowOff>
    </xdr:to>
    <xdr:pic>
      <xdr:nvPicPr>
        <xdr:cNvPr id="812" name="图片 638" descr="QQ截图20190930180824">
          <a:extLst>
            <a:ext uri="{FF2B5EF4-FFF2-40B4-BE49-F238E27FC236}">
              <a16:creationId xmlns:a16="http://schemas.microsoft.com/office/drawing/2014/main" id="{00000000-0008-0000-0000-00002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6345518" y="131967753"/>
          <a:ext cx="322580" cy="581025"/>
        </a:xfrm>
        <a:prstGeom prst="rect">
          <a:avLst/>
        </a:prstGeom>
      </xdr:spPr>
    </xdr:pic>
    <xdr:clientData/>
  </xdr:twoCellAnchor>
  <xdr:twoCellAnchor>
    <xdr:from>
      <xdr:col>5</xdr:col>
      <xdr:colOff>290875</xdr:colOff>
      <xdr:row>1010</xdr:row>
      <xdr:rowOff>56510</xdr:rowOff>
    </xdr:from>
    <xdr:to>
      <xdr:col>5</xdr:col>
      <xdr:colOff>852738</xdr:colOff>
      <xdr:row>1010</xdr:row>
      <xdr:rowOff>347386</xdr:rowOff>
    </xdr:to>
    <xdr:pic>
      <xdr:nvPicPr>
        <xdr:cNvPr id="250" name="Рисунок 249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7638155" y="132944445"/>
          <a:ext cx="290876" cy="561863"/>
        </a:xfrm>
        <a:prstGeom prst="rect">
          <a:avLst/>
        </a:prstGeom>
      </xdr:spPr>
    </xdr:pic>
    <xdr:clientData/>
  </xdr:twoCellAnchor>
  <xdr:twoCellAnchor>
    <xdr:from>
      <xdr:col>5</xdr:col>
      <xdr:colOff>294903</xdr:colOff>
      <xdr:row>1791</xdr:row>
      <xdr:rowOff>289194</xdr:rowOff>
    </xdr:from>
    <xdr:to>
      <xdr:col>5</xdr:col>
      <xdr:colOff>898626</xdr:colOff>
      <xdr:row>1792</xdr:row>
      <xdr:rowOff>280910</xdr:rowOff>
    </xdr:to>
    <xdr:pic>
      <xdr:nvPicPr>
        <xdr:cNvPr id="818" name="Рисунок 817">
          <a:extLst>
            <a:ext uri="{FF2B5EF4-FFF2-40B4-BE49-F238E27FC236}">
              <a16:creationId xmlns:a16="http://schemas.microsoft.com/office/drawing/2014/main" id="{00000000-0008-0000-0000-00003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119010" y="570346837"/>
          <a:ext cx="603723" cy="359109"/>
        </a:xfrm>
        <a:prstGeom prst="rect">
          <a:avLst/>
        </a:prstGeom>
      </xdr:spPr>
    </xdr:pic>
    <xdr:clientData/>
  </xdr:twoCellAnchor>
  <xdr:twoCellAnchor>
    <xdr:from>
      <xdr:col>5</xdr:col>
      <xdr:colOff>331307</xdr:colOff>
      <xdr:row>1539</xdr:row>
      <xdr:rowOff>132522</xdr:rowOff>
    </xdr:from>
    <xdr:to>
      <xdr:col>5</xdr:col>
      <xdr:colOff>963706</xdr:colOff>
      <xdr:row>1539</xdr:row>
      <xdr:rowOff>410820</xdr:rowOff>
    </xdr:to>
    <xdr:pic>
      <xdr:nvPicPr>
        <xdr:cNvPr id="820" name="Рисунок 819">
          <a:extLst>
            <a:ext uri="{FF2B5EF4-FFF2-40B4-BE49-F238E27FC236}">
              <a16:creationId xmlns:a16="http://schemas.microsoft.com/office/drawing/2014/main" id="{00000000-0008-0000-0000-00003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24513" y="493852493"/>
          <a:ext cx="632399" cy="278298"/>
        </a:xfrm>
        <a:prstGeom prst="rect">
          <a:avLst/>
        </a:prstGeom>
      </xdr:spPr>
    </xdr:pic>
    <xdr:clientData/>
  </xdr:twoCellAnchor>
  <xdr:twoCellAnchor>
    <xdr:from>
      <xdr:col>5</xdr:col>
      <xdr:colOff>291354</xdr:colOff>
      <xdr:row>1542</xdr:row>
      <xdr:rowOff>123265</xdr:rowOff>
    </xdr:from>
    <xdr:to>
      <xdr:col>5</xdr:col>
      <xdr:colOff>963706</xdr:colOff>
      <xdr:row>1542</xdr:row>
      <xdr:rowOff>435106</xdr:rowOff>
    </xdr:to>
    <xdr:pic>
      <xdr:nvPicPr>
        <xdr:cNvPr id="821" name="Рисунок 820">
          <a:extLst>
            <a:ext uri="{FF2B5EF4-FFF2-40B4-BE49-F238E27FC236}">
              <a16:creationId xmlns:a16="http://schemas.microsoft.com/office/drawing/2014/main" id="{00000000-0008-0000-0000-00003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30472" y="317238530"/>
          <a:ext cx="672352" cy="311841"/>
        </a:xfrm>
        <a:prstGeom prst="rect">
          <a:avLst/>
        </a:prstGeom>
      </xdr:spPr>
    </xdr:pic>
    <xdr:clientData/>
  </xdr:twoCellAnchor>
  <xdr:twoCellAnchor>
    <xdr:from>
      <xdr:col>5</xdr:col>
      <xdr:colOff>66675</xdr:colOff>
      <xdr:row>97</xdr:row>
      <xdr:rowOff>85726</xdr:rowOff>
    </xdr:from>
    <xdr:to>
      <xdr:col>5</xdr:col>
      <xdr:colOff>962763</xdr:colOff>
      <xdr:row>97</xdr:row>
      <xdr:rowOff>866776</xdr:rowOff>
    </xdr:to>
    <xdr:pic>
      <xdr:nvPicPr>
        <xdr:cNvPr id="822" name="Рисунок 821">
          <a:extLst>
            <a:ext uri="{FF2B5EF4-FFF2-40B4-BE49-F238E27FC236}">
              <a16:creationId xmlns:a16="http://schemas.microsoft.com/office/drawing/2014/main" id="{00000000-0008-0000-0000-00003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012996" y="312056690"/>
          <a:ext cx="896088" cy="781050"/>
        </a:xfrm>
        <a:prstGeom prst="rect">
          <a:avLst/>
        </a:prstGeom>
      </xdr:spPr>
    </xdr:pic>
    <xdr:clientData/>
  </xdr:twoCellAnchor>
  <xdr:twoCellAnchor>
    <xdr:from>
      <xdr:col>5</xdr:col>
      <xdr:colOff>392206</xdr:colOff>
      <xdr:row>1543</xdr:row>
      <xdr:rowOff>33618</xdr:rowOff>
    </xdr:from>
    <xdr:to>
      <xdr:col>5</xdr:col>
      <xdr:colOff>885264</xdr:colOff>
      <xdr:row>1543</xdr:row>
      <xdr:rowOff>379545</xdr:rowOff>
    </xdr:to>
    <xdr:pic>
      <xdr:nvPicPr>
        <xdr:cNvPr id="625" name="Рисунок 624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7794" y="318684089"/>
          <a:ext cx="493058" cy="345927"/>
        </a:xfrm>
        <a:prstGeom prst="rect">
          <a:avLst/>
        </a:prstGeom>
      </xdr:spPr>
    </xdr:pic>
    <xdr:clientData/>
  </xdr:twoCellAnchor>
  <xdr:twoCellAnchor>
    <xdr:from>
      <xdr:col>5</xdr:col>
      <xdr:colOff>381001</xdr:colOff>
      <xdr:row>1544</xdr:row>
      <xdr:rowOff>44823</xdr:rowOff>
    </xdr:from>
    <xdr:to>
      <xdr:col>5</xdr:col>
      <xdr:colOff>882081</xdr:colOff>
      <xdr:row>1544</xdr:row>
      <xdr:rowOff>414616</xdr:rowOff>
    </xdr:to>
    <xdr:pic>
      <xdr:nvPicPr>
        <xdr:cNvPr id="678" name="Рисунок 677">
          <a:extLst>
            <a:ext uri="{FF2B5EF4-FFF2-40B4-BE49-F238E27FC236}">
              <a16:creationId xmlns:a16="http://schemas.microsoft.com/office/drawing/2014/main" id="{00000000-0008-0000-0000-0000A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16589" y="319177147"/>
          <a:ext cx="501080" cy="369793"/>
        </a:xfrm>
        <a:prstGeom prst="rect">
          <a:avLst/>
        </a:prstGeom>
      </xdr:spPr>
    </xdr:pic>
    <xdr:clientData/>
  </xdr:twoCellAnchor>
  <xdr:twoCellAnchor>
    <xdr:from>
      <xdr:col>5</xdr:col>
      <xdr:colOff>358590</xdr:colOff>
      <xdr:row>1488</xdr:row>
      <xdr:rowOff>168089</xdr:rowOff>
    </xdr:from>
    <xdr:to>
      <xdr:col>5</xdr:col>
      <xdr:colOff>773206</xdr:colOff>
      <xdr:row>1488</xdr:row>
      <xdr:rowOff>827971</xdr:rowOff>
    </xdr:to>
    <xdr:pic>
      <xdr:nvPicPr>
        <xdr:cNvPr id="819" name="Рисунок 818">
          <a:extLst>
            <a:ext uri="{FF2B5EF4-FFF2-40B4-BE49-F238E27FC236}">
              <a16:creationId xmlns:a16="http://schemas.microsoft.com/office/drawing/2014/main" id="{00000000-0008-0000-0000-00003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4178" y="274420854"/>
          <a:ext cx="414616" cy="659882"/>
        </a:xfrm>
        <a:prstGeom prst="rect">
          <a:avLst/>
        </a:prstGeom>
      </xdr:spPr>
    </xdr:pic>
    <xdr:clientData/>
  </xdr:twoCellAnchor>
  <xdr:twoCellAnchor>
    <xdr:from>
      <xdr:col>5</xdr:col>
      <xdr:colOff>190501</xdr:colOff>
      <xdr:row>1489</xdr:row>
      <xdr:rowOff>179297</xdr:rowOff>
    </xdr:from>
    <xdr:to>
      <xdr:col>5</xdr:col>
      <xdr:colOff>949605</xdr:colOff>
      <xdr:row>1489</xdr:row>
      <xdr:rowOff>728382</xdr:rowOff>
    </xdr:to>
    <xdr:pic>
      <xdr:nvPicPr>
        <xdr:cNvPr id="699" name="Рисунок 698">
          <a:extLst>
            <a:ext uri="{FF2B5EF4-FFF2-40B4-BE49-F238E27FC236}">
              <a16:creationId xmlns:a16="http://schemas.microsoft.com/office/drawing/2014/main" id="{00000000-0008-0000-0000-0000B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419787">
          <a:off x="7026089" y="274432062"/>
          <a:ext cx="759104" cy="549085"/>
        </a:xfrm>
        <a:prstGeom prst="rect">
          <a:avLst/>
        </a:prstGeom>
      </xdr:spPr>
    </xdr:pic>
    <xdr:clientData/>
  </xdr:twoCellAnchor>
  <xdr:twoCellAnchor>
    <xdr:from>
      <xdr:col>5</xdr:col>
      <xdr:colOff>314325</xdr:colOff>
      <xdr:row>752</xdr:row>
      <xdr:rowOff>133350</xdr:rowOff>
    </xdr:from>
    <xdr:to>
      <xdr:col>5</xdr:col>
      <xdr:colOff>808404</xdr:colOff>
      <xdr:row>754</xdr:row>
      <xdr:rowOff>123825</xdr:rowOff>
    </xdr:to>
    <xdr:pic>
      <xdr:nvPicPr>
        <xdr:cNvPr id="824" name="Рисунок 823">
          <a:extLst>
            <a:ext uri="{FF2B5EF4-FFF2-40B4-BE49-F238E27FC236}">
              <a16:creationId xmlns:a16="http://schemas.microsoft.com/office/drawing/2014/main" id="{00000000-0008-0000-0000-00003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43750" y="28784550"/>
          <a:ext cx="494079" cy="485775"/>
        </a:xfrm>
        <a:prstGeom prst="rect">
          <a:avLst/>
        </a:prstGeom>
      </xdr:spPr>
    </xdr:pic>
    <xdr:clientData/>
  </xdr:twoCellAnchor>
  <xdr:twoCellAnchor>
    <xdr:from>
      <xdr:col>5</xdr:col>
      <xdr:colOff>352426</xdr:colOff>
      <xdr:row>755</xdr:row>
      <xdr:rowOff>114300</xdr:rowOff>
    </xdr:from>
    <xdr:to>
      <xdr:col>5</xdr:col>
      <xdr:colOff>828676</xdr:colOff>
      <xdr:row>757</xdr:row>
      <xdr:rowOff>105719</xdr:rowOff>
    </xdr:to>
    <xdr:pic>
      <xdr:nvPicPr>
        <xdr:cNvPr id="825" name="Рисунок 824">
          <a:extLst>
            <a:ext uri="{FF2B5EF4-FFF2-40B4-BE49-F238E27FC236}">
              <a16:creationId xmlns:a16="http://schemas.microsoft.com/office/drawing/2014/main" id="{00000000-0008-0000-0000-00003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74460">
          <a:off x="7181851" y="29460825"/>
          <a:ext cx="476250" cy="467669"/>
        </a:xfrm>
        <a:prstGeom prst="rect">
          <a:avLst/>
        </a:prstGeom>
      </xdr:spPr>
    </xdr:pic>
    <xdr:clientData/>
  </xdr:twoCellAnchor>
  <xdr:twoCellAnchor>
    <xdr:from>
      <xdr:col>5</xdr:col>
      <xdr:colOff>295275</xdr:colOff>
      <xdr:row>761</xdr:row>
      <xdr:rowOff>19051</xdr:rowOff>
    </xdr:from>
    <xdr:to>
      <xdr:col>5</xdr:col>
      <xdr:colOff>904875</xdr:colOff>
      <xdr:row>763</xdr:row>
      <xdr:rowOff>34552</xdr:rowOff>
    </xdr:to>
    <xdr:pic>
      <xdr:nvPicPr>
        <xdr:cNvPr id="826" name="Рисунок 825">
          <a:extLst>
            <a:ext uri="{FF2B5EF4-FFF2-40B4-BE49-F238E27FC236}">
              <a16:creationId xmlns:a16="http://schemas.microsoft.com/office/drawing/2014/main" id="{00000000-0008-0000-0000-00003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24700" y="30794326"/>
          <a:ext cx="609600" cy="463176"/>
        </a:xfrm>
        <a:prstGeom prst="rect">
          <a:avLst/>
        </a:prstGeom>
      </xdr:spPr>
    </xdr:pic>
    <xdr:clientData/>
  </xdr:twoCellAnchor>
  <xdr:twoCellAnchor>
    <xdr:from>
      <xdr:col>5</xdr:col>
      <xdr:colOff>304800</xdr:colOff>
      <xdr:row>767</xdr:row>
      <xdr:rowOff>133350</xdr:rowOff>
    </xdr:from>
    <xdr:to>
      <xdr:col>5</xdr:col>
      <xdr:colOff>942975</xdr:colOff>
      <xdr:row>769</xdr:row>
      <xdr:rowOff>51344</xdr:rowOff>
    </xdr:to>
    <xdr:pic>
      <xdr:nvPicPr>
        <xdr:cNvPr id="827" name="Рисунок 826">
          <a:extLst>
            <a:ext uri="{FF2B5EF4-FFF2-40B4-BE49-F238E27FC236}">
              <a16:creationId xmlns:a16="http://schemas.microsoft.com/office/drawing/2014/main" id="{00000000-0008-0000-0000-00003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134225" y="32280225"/>
          <a:ext cx="638175" cy="413294"/>
        </a:xfrm>
        <a:prstGeom prst="rect">
          <a:avLst/>
        </a:prstGeom>
      </xdr:spPr>
    </xdr:pic>
    <xdr:clientData/>
  </xdr:twoCellAnchor>
  <xdr:twoCellAnchor>
    <xdr:from>
      <xdr:col>5</xdr:col>
      <xdr:colOff>330648</xdr:colOff>
      <xdr:row>1011</xdr:row>
      <xdr:rowOff>134471</xdr:rowOff>
    </xdr:from>
    <xdr:to>
      <xdr:col>5</xdr:col>
      <xdr:colOff>806823</xdr:colOff>
      <xdr:row>1012</xdr:row>
      <xdr:rowOff>253627</xdr:rowOff>
    </xdr:to>
    <xdr:pic>
      <xdr:nvPicPr>
        <xdr:cNvPr id="828" name="图片 424" descr="QQ截图20200312164232">
          <a:extLst>
            <a:ext uri="{FF2B5EF4-FFF2-40B4-BE49-F238E27FC236}">
              <a16:creationId xmlns:a16="http://schemas.microsoft.com/office/drawing/2014/main" id="{00000000-0008-0000-0000-00003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36030" y="132644030"/>
          <a:ext cx="476175" cy="488950"/>
        </a:xfrm>
        <a:prstGeom prst="rect">
          <a:avLst/>
        </a:prstGeom>
      </xdr:spPr>
    </xdr:pic>
    <xdr:clientData/>
  </xdr:twoCellAnchor>
  <xdr:twoCellAnchor>
    <xdr:from>
      <xdr:col>5</xdr:col>
      <xdr:colOff>459443</xdr:colOff>
      <xdr:row>1321</xdr:row>
      <xdr:rowOff>179294</xdr:rowOff>
    </xdr:from>
    <xdr:to>
      <xdr:col>5</xdr:col>
      <xdr:colOff>818719</xdr:colOff>
      <xdr:row>1321</xdr:row>
      <xdr:rowOff>545727</xdr:rowOff>
    </xdr:to>
    <xdr:pic>
      <xdr:nvPicPr>
        <xdr:cNvPr id="634" name="Рисунок 633">
          <a:extLst>
            <a:ext uri="{FF2B5EF4-FFF2-40B4-BE49-F238E27FC236}">
              <a16:creationId xmlns:a16="http://schemas.microsoft.com/office/drawing/2014/main" id="{00000000-0008-0000-0000-00007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73472" y="224375382"/>
          <a:ext cx="359276" cy="366433"/>
        </a:xfrm>
        <a:prstGeom prst="rect">
          <a:avLst/>
        </a:prstGeom>
      </xdr:spPr>
    </xdr:pic>
    <xdr:clientData/>
  </xdr:twoCellAnchor>
  <xdr:twoCellAnchor>
    <xdr:from>
      <xdr:col>5</xdr:col>
      <xdr:colOff>383913</xdr:colOff>
      <xdr:row>332</xdr:row>
      <xdr:rowOff>112544</xdr:rowOff>
    </xdr:from>
    <xdr:to>
      <xdr:col>5</xdr:col>
      <xdr:colOff>859528</xdr:colOff>
      <xdr:row>332</xdr:row>
      <xdr:rowOff>434489</xdr:rowOff>
    </xdr:to>
    <xdr:pic>
      <xdr:nvPicPr>
        <xdr:cNvPr id="829" name="图片 309" descr="QQ截图20180718114211">
          <a:extLst>
            <a:ext uri="{FF2B5EF4-FFF2-40B4-BE49-F238E27FC236}">
              <a16:creationId xmlns:a16="http://schemas.microsoft.com/office/drawing/2014/main" id="{00000000-0008-0000-0000-00003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97942" y="470479456"/>
          <a:ext cx="475615" cy="321945"/>
        </a:xfrm>
        <a:prstGeom prst="rect">
          <a:avLst/>
        </a:prstGeom>
      </xdr:spPr>
    </xdr:pic>
    <xdr:clientData/>
  </xdr:twoCellAnchor>
  <xdr:twoCellAnchor>
    <xdr:from>
      <xdr:col>5</xdr:col>
      <xdr:colOff>402590</xdr:colOff>
      <xdr:row>1337</xdr:row>
      <xdr:rowOff>99060</xdr:rowOff>
    </xdr:from>
    <xdr:to>
      <xdr:col>5</xdr:col>
      <xdr:colOff>769620</xdr:colOff>
      <xdr:row>1337</xdr:row>
      <xdr:rowOff>405130</xdr:rowOff>
    </xdr:to>
    <xdr:pic>
      <xdr:nvPicPr>
        <xdr:cNvPr id="830" name="图片 411" descr="QQ截图20190207160420">
          <a:extLst>
            <a:ext uri="{FF2B5EF4-FFF2-40B4-BE49-F238E27FC236}">
              <a16:creationId xmlns:a16="http://schemas.microsoft.com/office/drawing/2014/main" id="{00000000-0008-0000-0000-00003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316619" y="229416236"/>
          <a:ext cx="367030" cy="306070"/>
        </a:xfrm>
        <a:prstGeom prst="rect">
          <a:avLst/>
        </a:prstGeom>
      </xdr:spPr>
    </xdr:pic>
    <xdr:clientData/>
  </xdr:twoCellAnchor>
  <xdr:twoCellAnchor>
    <xdr:from>
      <xdr:col>5</xdr:col>
      <xdr:colOff>392206</xdr:colOff>
      <xdr:row>1346</xdr:row>
      <xdr:rowOff>168089</xdr:rowOff>
    </xdr:from>
    <xdr:to>
      <xdr:col>5</xdr:col>
      <xdr:colOff>795618</xdr:colOff>
      <xdr:row>1348</xdr:row>
      <xdr:rowOff>53490</xdr:rowOff>
    </xdr:to>
    <xdr:pic>
      <xdr:nvPicPr>
        <xdr:cNvPr id="700" name="Рисунок 699">
          <a:extLst>
            <a:ext uri="{FF2B5EF4-FFF2-40B4-BE49-F238E27FC236}">
              <a16:creationId xmlns:a16="http://schemas.microsoft.com/office/drawing/2014/main" id="{00000000-0008-0000-0000-0000B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06235" y="231491118"/>
          <a:ext cx="403412" cy="356047"/>
        </a:xfrm>
        <a:prstGeom prst="rect">
          <a:avLst/>
        </a:prstGeom>
      </xdr:spPr>
    </xdr:pic>
    <xdr:clientData/>
  </xdr:twoCellAnchor>
  <xdr:twoCellAnchor>
    <xdr:from>
      <xdr:col>5</xdr:col>
      <xdr:colOff>358589</xdr:colOff>
      <xdr:row>624</xdr:row>
      <xdr:rowOff>112059</xdr:rowOff>
    </xdr:from>
    <xdr:to>
      <xdr:col>5</xdr:col>
      <xdr:colOff>745968</xdr:colOff>
      <xdr:row>624</xdr:row>
      <xdr:rowOff>470646</xdr:rowOff>
    </xdr:to>
    <xdr:pic>
      <xdr:nvPicPr>
        <xdr:cNvPr id="456" name="Рисунок 455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63971" y="3193677"/>
          <a:ext cx="387379" cy="358587"/>
        </a:xfrm>
        <a:prstGeom prst="rect">
          <a:avLst/>
        </a:prstGeom>
      </xdr:spPr>
    </xdr:pic>
    <xdr:clientData/>
  </xdr:twoCellAnchor>
  <xdr:twoCellAnchor>
    <xdr:from>
      <xdr:col>5</xdr:col>
      <xdr:colOff>419466</xdr:colOff>
      <xdr:row>1629</xdr:row>
      <xdr:rowOff>78768</xdr:rowOff>
    </xdr:from>
    <xdr:to>
      <xdr:col>5</xdr:col>
      <xdr:colOff>817945</xdr:colOff>
      <xdr:row>1629</xdr:row>
      <xdr:rowOff>263776</xdr:rowOff>
    </xdr:to>
    <xdr:pic>
      <xdr:nvPicPr>
        <xdr:cNvPr id="832" name="Рисунок 831">
          <a:extLst>
            <a:ext uri="{FF2B5EF4-FFF2-40B4-BE49-F238E27FC236}">
              <a16:creationId xmlns:a16="http://schemas.microsoft.com/office/drawing/2014/main" id="{00000000-0008-0000-0000-00004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5400000">
          <a:off x="7731584" y="389925532"/>
          <a:ext cx="185008" cy="398479"/>
        </a:xfrm>
        <a:prstGeom prst="rect">
          <a:avLst/>
        </a:prstGeom>
      </xdr:spPr>
    </xdr:pic>
    <xdr:clientData/>
  </xdr:twoCellAnchor>
  <xdr:twoCellAnchor>
    <xdr:from>
      <xdr:col>5</xdr:col>
      <xdr:colOff>414620</xdr:colOff>
      <xdr:row>1630</xdr:row>
      <xdr:rowOff>134470</xdr:rowOff>
    </xdr:from>
    <xdr:to>
      <xdr:col>5</xdr:col>
      <xdr:colOff>799998</xdr:colOff>
      <xdr:row>1631</xdr:row>
      <xdr:rowOff>190500</xdr:rowOff>
    </xdr:to>
    <xdr:pic>
      <xdr:nvPicPr>
        <xdr:cNvPr id="831" name="Рисунок 830">
          <a:extLst>
            <a:ext uri="{FF2B5EF4-FFF2-40B4-BE49-F238E27FC236}">
              <a16:creationId xmlns:a16="http://schemas.microsoft.com/office/drawing/2014/main" id="{00000000-0008-0000-0000-00003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2" y="390177617"/>
          <a:ext cx="385378" cy="347383"/>
        </a:xfrm>
        <a:prstGeom prst="rect">
          <a:avLst/>
        </a:prstGeom>
      </xdr:spPr>
    </xdr:pic>
    <xdr:clientData/>
  </xdr:twoCellAnchor>
  <xdr:twoCellAnchor>
    <xdr:from>
      <xdr:col>5</xdr:col>
      <xdr:colOff>233970</xdr:colOff>
      <xdr:row>3048</xdr:row>
      <xdr:rowOff>259093</xdr:rowOff>
    </xdr:from>
    <xdr:to>
      <xdr:col>5</xdr:col>
      <xdr:colOff>887749</xdr:colOff>
      <xdr:row>3048</xdr:row>
      <xdr:rowOff>481853</xdr:rowOff>
    </xdr:to>
    <xdr:pic>
      <xdr:nvPicPr>
        <xdr:cNvPr id="721" name="Рисунок 720">
          <a:extLst>
            <a:ext uri="{FF2B5EF4-FFF2-40B4-BE49-F238E27FC236}">
              <a16:creationId xmlns:a16="http://schemas.microsoft.com/office/drawing/2014/main" id="{00000000-0008-0000-0000-0000D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7654862" y="732224730"/>
          <a:ext cx="222760" cy="653779"/>
        </a:xfrm>
        <a:prstGeom prst="rect">
          <a:avLst/>
        </a:prstGeom>
      </xdr:spPr>
    </xdr:pic>
    <xdr:clientData/>
  </xdr:twoCellAnchor>
  <xdr:twoCellAnchor>
    <xdr:from>
      <xdr:col>5</xdr:col>
      <xdr:colOff>173693</xdr:colOff>
      <xdr:row>3047</xdr:row>
      <xdr:rowOff>380997</xdr:rowOff>
    </xdr:from>
    <xdr:to>
      <xdr:col>5</xdr:col>
      <xdr:colOff>874059</xdr:colOff>
      <xdr:row>3047</xdr:row>
      <xdr:rowOff>483106</xdr:rowOff>
    </xdr:to>
    <xdr:pic>
      <xdr:nvPicPr>
        <xdr:cNvPr id="727" name="Рисунок 726">
          <a:extLst>
            <a:ext uri="{FF2B5EF4-FFF2-40B4-BE49-F238E27FC236}">
              <a16:creationId xmlns:a16="http://schemas.microsoft.com/office/drawing/2014/main" id="{00000000-0008-0000-0000-0000D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7678203" y="731601869"/>
          <a:ext cx="102109" cy="700366"/>
        </a:xfrm>
        <a:prstGeom prst="rect">
          <a:avLst/>
        </a:prstGeom>
      </xdr:spPr>
    </xdr:pic>
    <xdr:clientData/>
  </xdr:twoCellAnchor>
  <xdr:twoCellAnchor>
    <xdr:from>
      <xdr:col>6</xdr:col>
      <xdr:colOff>522483</xdr:colOff>
      <xdr:row>2</xdr:row>
      <xdr:rowOff>98861</xdr:rowOff>
    </xdr:from>
    <xdr:to>
      <xdr:col>8</xdr:col>
      <xdr:colOff>280148</xdr:colOff>
      <xdr:row>4</xdr:row>
      <xdr:rowOff>24477</xdr:rowOff>
    </xdr:to>
    <xdr:pic>
      <xdr:nvPicPr>
        <xdr:cNvPr id="378" name="Рисунок 377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46865" y="390214"/>
          <a:ext cx="1505783" cy="284204"/>
        </a:xfrm>
        <a:prstGeom prst="rect">
          <a:avLst/>
        </a:prstGeom>
      </xdr:spPr>
    </xdr:pic>
    <xdr:clientData/>
  </xdr:twoCellAnchor>
  <xdr:twoCellAnchor>
    <xdr:from>
      <xdr:col>14</xdr:col>
      <xdr:colOff>204108</xdr:colOff>
      <xdr:row>4</xdr:row>
      <xdr:rowOff>40822</xdr:rowOff>
    </xdr:from>
    <xdr:to>
      <xdr:col>16</xdr:col>
      <xdr:colOff>408215</xdr:colOff>
      <xdr:row>6</xdr:row>
      <xdr:rowOff>128095</xdr:rowOff>
    </xdr:to>
    <xdr:pic>
      <xdr:nvPicPr>
        <xdr:cNvPr id="729" name="Рисунок 728">
          <a:extLst>
            <a:ext uri="{FF2B5EF4-FFF2-40B4-BE49-F238E27FC236}">
              <a16:creationId xmlns:a16="http://schemas.microsoft.com/office/drawing/2014/main" id="{00000000-0008-0000-0000-0000D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382751" y="816429"/>
          <a:ext cx="1483178" cy="767630"/>
        </a:xfrm>
        <a:prstGeom prst="rect">
          <a:avLst/>
        </a:prstGeom>
      </xdr:spPr>
    </xdr:pic>
    <xdr:clientData/>
  </xdr:twoCellAnchor>
  <xdr:twoCellAnchor>
    <xdr:from>
      <xdr:col>5</xdr:col>
      <xdr:colOff>224119</xdr:colOff>
      <xdr:row>1856</xdr:row>
      <xdr:rowOff>347382</xdr:rowOff>
    </xdr:from>
    <xdr:to>
      <xdr:col>5</xdr:col>
      <xdr:colOff>930088</xdr:colOff>
      <xdr:row>1858</xdr:row>
      <xdr:rowOff>18173</xdr:rowOff>
    </xdr:to>
    <xdr:pic>
      <xdr:nvPicPr>
        <xdr:cNvPr id="730" name="Рисунок 729">
          <a:extLst>
            <a:ext uri="{FF2B5EF4-FFF2-40B4-BE49-F238E27FC236}">
              <a16:creationId xmlns:a16="http://schemas.microsoft.com/office/drawing/2014/main" id="{00000000-0008-0000-0000-0000D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29501" y="440144647"/>
          <a:ext cx="705969" cy="387965"/>
        </a:xfrm>
        <a:prstGeom prst="rect">
          <a:avLst/>
        </a:prstGeom>
      </xdr:spPr>
    </xdr:pic>
    <xdr:clientData/>
  </xdr:twoCellAnchor>
  <xdr:twoCellAnchor>
    <xdr:from>
      <xdr:col>5</xdr:col>
      <xdr:colOff>246530</xdr:colOff>
      <xdr:row>1859</xdr:row>
      <xdr:rowOff>347384</xdr:rowOff>
    </xdr:from>
    <xdr:to>
      <xdr:col>5</xdr:col>
      <xdr:colOff>907676</xdr:colOff>
      <xdr:row>1861</xdr:row>
      <xdr:rowOff>58805</xdr:rowOff>
    </xdr:to>
    <xdr:pic>
      <xdr:nvPicPr>
        <xdr:cNvPr id="772" name="Рисунок 771">
          <a:extLst>
            <a:ext uri="{FF2B5EF4-FFF2-40B4-BE49-F238E27FC236}">
              <a16:creationId xmlns:a16="http://schemas.microsoft.com/office/drawing/2014/main" id="{00000000-0008-0000-0000-00000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451912" y="441220413"/>
          <a:ext cx="661146" cy="428596"/>
        </a:xfrm>
        <a:prstGeom prst="rect">
          <a:avLst/>
        </a:prstGeom>
      </xdr:spPr>
    </xdr:pic>
    <xdr:clientData/>
  </xdr:twoCellAnchor>
  <xdr:twoCellAnchor>
    <xdr:from>
      <xdr:col>5</xdr:col>
      <xdr:colOff>459441</xdr:colOff>
      <xdr:row>1457</xdr:row>
      <xdr:rowOff>369797</xdr:rowOff>
    </xdr:from>
    <xdr:to>
      <xdr:col>5</xdr:col>
      <xdr:colOff>864840</xdr:colOff>
      <xdr:row>1459</xdr:row>
      <xdr:rowOff>22413</xdr:rowOff>
    </xdr:to>
    <xdr:pic>
      <xdr:nvPicPr>
        <xdr:cNvPr id="773" name="Рисунок 772">
          <a:extLst>
            <a:ext uri="{FF2B5EF4-FFF2-40B4-BE49-F238E27FC236}">
              <a16:creationId xmlns:a16="http://schemas.microsoft.com/office/drawing/2014/main" id="{00000000-0008-0000-0000-00000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4823" y="271148738"/>
          <a:ext cx="405399" cy="593910"/>
        </a:xfrm>
        <a:prstGeom prst="rect">
          <a:avLst/>
        </a:prstGeom>
      </xdr:spPr>
    </xdr:pic>
    <xdr:clientData/>
  </xdr:twoCellAnchor>
  <xdr:twoCellAnchor>
    <xdr:from>
      <xdr:col>5</xdr:col>
      <xdr:colOff>459443</xdr:colOff>
      <xdr:row>1320</xdr:row>
      <xdr:rowOff>179294</xdr:rowOff>
    </xdr:from>
    <xdr:to>
      <xdr:col>5</xdr:col>
      <xdr:colOff>818719</xdr:colOff>
      <xdr:row>1320</xdr:row>
      <xdr:rowOff>545727</xdr:rowOff>
    </xdr:to>
    <xdr:pic>
      <xdr:nvPicPr>
        <xdr:cNvPr id="842" name="Рисунок 841">
          <a:extLst>
            <a:ext uri="{FF2B5EF4-FFF2-40B4-BE49-F238E27FC236}">
              <a16:creationId xmlns:a16="http://schemas.microsoft.com/office/drawing/2014/main" id="{00000000-0008-0000-0000-00004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64825" y="224980500"/>
          <a:ext cx="359276" cy="366433"/>
        </a:xfrm>
        <a:prstGeom prst="rect">
          <a:avLst/>
        </a:prstGeom>
      </xdr:spPr>
    </xdr:pic>
    <xdr:clientData/>
  </xdr:twoCellAnchor>
  <xdr:twoCellAnchor>
    <xdr:from>
      <xdr:col>5</xdr:col>
      <xdr:colOff>414619</xdr:colOff>
      <xdr:row>1330</xdr:row>
      <xdr:rowOff>190500</xdr:rowOff>
    </xdr:from>
    <xdr:to>
      <xdr:col>5</xdr:col>
      <xdr:colOff>766493</xdr:colOff>
      <xdr:row>1331</xdr:row>
      <xdr:rowOff>257736</xdr:rowOff>
    </xdr:to>
    <xdr:pic>
      <xdr:nvPicPr>
        <xdr:cNvPr id="776" name="Рисунок 775">
          <a:extLst>
            <a:ext uri="{FF2B5EF4-FFF2-40B4-BE49-F238E27FC236}">
              <a16:creationId xmlns:a16="http://schemas.microsoft.com/office/drawing/2014/main" id="{00000000-0008-0000-0000-00000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20001" y="227938853"/>
          <a:ext cx="351874" cy="459442"/>
        </a:xfrm>
        <a:prstGeom prst="rect">
          <a:avLst/>
        </a:prstGeom>
      </xdr:spPr>
    </xdr:pic>
    <xdr:clientData/>
  </xdr:twoCellAnchor>
  <xdr:twoCellAnchor>
    <xdr:from>
      <xdr:col>5</xdr:col>
      <xdr:colOff>392207</xdr:colOff>
      <xdr:row>1546</xdr:row>
      <xdr:rowOff>56030</xdr:rowOff>
    </xdr:from>
    <xdr:to>
      <xdr:col>5</xdr:col>
      <xdr:colOff>806825</xdr:colOff>
      <xdr:row>1546</xdr:row>
      <xdr:rowOff>448236</xdr:rowOff>
    </xdr:to>
    <xdr:pic>
      <xdr:nvPicPr>
        <xdr:cNvPr id="643" name="Рисунок 642">
          <a:extLst>
            <a:ext uri="{FF2B5EF4-FFF2-40B4-BE49-F238E27FC236}">
              <a16:creationId xmlns:a16="http://schemas.microsoft.com/office/drawing/2014/main" id="{00000000-0008-0000-0000-00008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1248810">
          <a:off x="8785413" y="494011324"/>
          <a:ext cx="414618" cy="392206"/>
        </a:xfrm>
        <a:prstGeom prst="rect">
          <a:avLst/>
        </a:prstGeom>
      </xdr:spPr>
    </xdr:pic>
    <xdr:clientData/>
  </xdr:twoCellAnchor>
  <xdr:twoCellAnchor>
    <xdr:from>
      <xdr:col>5</xdr:col>
      <xdr:colOff>414617</xdr:colOff>
      <xdr:row>2086</xdr:row>
      <xdr:rowOff>145675</xdr:rowOff>
    </xdr:from>
    <xdr:to>
      <xdr:col>5</xdr:col>
      <xdr:colOff>862853</xdr:colOff>
      <xdr:row>2086</xdr:row>
      <xdr:rowOff>466002</xdr:rowOff>
    </xdr:to>
    <xdr:pic>
      <xdr:nvPicPr>
        <xdr:cNvPr id="783" name="Рисунок 782">
          <a:extLst>
            <a:ext uri="{FF2B5EF4-FFF2-40B4-BE49-F238E27FC236}">
              <a16:creationId xmlns:a16="http://schemas.microsoft.com/office/drawing/2014/main" id="{00000000-0008-0000-0000-00000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19999" y="517599704"/>
          <a:ext cx="448236" cy="320327"/>
        </a:xfrm>
        <a:prstGeom prst="rect">
          <a:avLst/>
        </a:prstGeom>
      </xdr:spPr>
    </xdr:pic>
    <xdr:clientData/>
  </xdr:twoCellAnchor>
  <xdr:twoCellAnchor>
    <xdr:from>
      <xdr:col>5</xdr:col>
      <xdr:colOff>459442</xdr:colOff>
      <xdr:row>1472</xdr:row>
      <xdr:rowOff>44821</xdr:rowOff>
    </xdr:from>
    <xdr:to>
      <xdr:col>5</xdr:col>
      <xdr:colOff>708058</xdr:colOff>
      <xdr:row>1472</xdr:row>
      <xdr:rowOff>448235</xdr:rowOff>
    </xdr:to>
    <xdr:pic>
      <xdr:nvPicPr>
        <xdr:cNvPr id="844" name="图片 565" descr="QQ截图20190207180119">
          <a:extLst>
            <a:ext uri="{FF2B5EF4-FFF2-40B4-BE49-F238E27FC236}">
              <a16:creationId xmlns:a16="http://schemas.microsoft.com/office/drawing/2014/main" id="{00000000-0008-0000-0000-00004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0800000">
          <a:off x="7664824" y="274398439"/>
          <a:ext cx="248616" cy="403414"/>
        </a:xfrm>
        <a:prstGeom prst="rect">
          <a:avLst/>
        </a:prstGeom>
      </xdr:spPr>
    </xdr:pic>
    <xdr:clientData/>
  </xdr:twoCellAnchor>
  <xdr:twoCellAnchor>
    <xdr:from>
      <xdr:col>5</xdr:col>
      <xdr:colOff>344239</xdr:colOff>
      <xdr:row>2172</xdr:row>
      <xdr:rowOff>73295</xdr:rowOff>
    </xdr:from>
    <xdr:to>
      <xdr:col>5</xdr:col>
      <xdr:colOff>710108</xdr:colOff>
      <xdr:row>2174</xdr:row>
      <xdr:rowOff>65156</xdr:rowOff>
    </xdr:to>
    <xdr:pic>
      <xdr:nvPicPr>
        <xdr:cNvPr id="843" name="图片 158" descr="QQ截图20170725153204">
          <a:extLst>
            <a:ext uri="{FF2B5EF4-FFF2-40B4-BE49-F238E27FC236}">
              <a16:creationId xmlns:a16="http://schemas.microsoft.com/office/drawing/2014/main" id="{00000000-0008-0000-0000-00004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6300000">
          <a:off x="7541643" y="544163841"/>
          <a:ext cx="372861" cy="365869"/>
        </a:xfrm>
        <a:prstGeom prst="rect">
          <a:avLst/>
        </a:prstGeom>
      </xdr:spPr>
    </xdr:pic>
    <xdr:clientData/>
  </xdr:twoCellAnchor>
  <xdr:twoCellAnchor>
    <xdr:from>
      <xdr:col>5</xdr:col>
      <xdr:colOff>368104</xdr:colOff>
      <xdr:row>2180</xdr:row>
      <xdr:rowOff>7327</xdr:rowOff>
    </xdr:from>
    <xdr:to>
      <xdr:col>5</xdr:col>
      <xdr:colOff>667814</xdr:colOff>
      <xdr:row>2181</xdr:row>
      <xdr:rowOff>95250</xdr:rowOff>
    </xdr:to>
    <xdr:pic>
      <xdr:nvPicPr>
        <xdr:cNvPr id="845" name="图片 159" descr="QQ截图20170725155125">
          <a:extLst>
            <a:ext uri="{FF2B5EF4-FFF2-40B4-BE49-F238E27FC236}">
              <a16:creationId xmlns:a16="http://schemas.microsoft.com/office/drawing/2014/main" id="{00000000-0008-0000-0000-00004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7569004" y="545618377"/>
          <a:ext cx="299710" cy="278423"/>
        </a:xfrm>
        <a:prstGeom prst="rect">
          <a:avLst/>
        </a:prstGeom>
      </xdr:spPr>
    </xdr:pic>
    <xdr:clientData/>
  </xdr:twoCellAnchor>
  <xdr:twoCellAnchor>
    <xdr:from>
      <xdr:col>5</xdr:col>
      <xdr:colOff>380365</xdr:colOff>
      <xdr:row>2190</xdr:row>
      <xdr:rowOff>102577</xdr:rowOff>
    </xdr:from>
    <xdr:to>
      <xdr:col>5</xdr:col>
      <xdr:colOff>768390</xdr:colOff>
      <xdr:row>2192</xdr:row>
      <xdr:rowOff>139212</xdr:rowOff>
    </xdr:to>
    <xdr:pic>
      <xdr:nvPicPr>
        <xdr:cNvPr id="846" name="图片 161" descr="QQ截图20170725160601">
          <a:extLst>
            <a:ext uri="{FF2B5EF4-FFF2-40B4-BE49-F238E27FC236}">
              <a16:creationId xmlns:a16="http://schemas.microsoft.com/office/drawing/2014/main" id="{00000000-0008-0000-0000-00004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81265" y="547628152"/>
          <a:ext cx="388025" cy="398585"/>
        </a:xfrm>
        <a:prstGeom prst="rect">
          <a:avLst/>
        </a:prstGeom>
      </xdr:spPr>
    </xdr:pic>
    <xdr:clientData/>
  </xdr:twoCellAnchor>
  <xdr:twoCellAnchor>
    <xdr:from>
      <xdr:col>5</xdr:col>
      <xdr:colOff>424277</xdr:colOff>
      <xdr:row>2197</xdr:row>
      <xdr:rowOff>43961</xdr:rowOff>
    </xdr:from>
    <xdr:to>
      <xdr:col>5</xdr:col>
      <xdr:colOff>784170</xdr:colOff>
      <xdr:row>2199</xdr:row>
      <xdr:rowOff>80596</xdr:rowOff>
    </xdr:to>
    <xdr:pic>
      <xdr:nvPicPr>
        <xdr:cNvPr id="847" name="图片 162" descr="QQ截图20170725165321">
          <a:extLst>
            <a:ext uri="{FF2B5EF4-FFF2-40B4-BE49-F238E27FC236}">
              <a16:creationId xmlns:a16="http://schemas.microsoft.com/office/drawing/2014/main" id="{00000000-0008-0000-0000-00004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flipH="1">
          <a:off x="7625177" y="548836361"/>
          <a:ext cx="359893" cy="398585"/>
        </a:xfrm>
        <a:prstGeom prst="rect">
          <a:avLst/>
        </a:prstGeom>
      </xdr:spPr>
    </xdr:pic>
    <xdr:clientData/>
  </xdr:twoCellAnchor>
  <xdr:twoCellAnchor>
    <xdr:from>
      <xdr:col>5</xdr:col>
      <xdr:colOff>327076</xdr:colOff>
      <xdr:row>2166</xdr:row>
      <xdr:rowOff>21980</xdr:rowOff>
    </xdr:from>
    <xdr:to>
      <xdr:col>5</xdr:col>
      <xdr:colOff>710712</xdr:colOff>
      <xdr:row>2167</xdr:row>
      <xdr:rowOff>124558</xdr:rowOff>
    </xdr:to>
    <xdr:pic>
      <xdr:nvPicPr>
        <xdr:cNvPr id="848" name="图片 171" descr="QQ截图20170731200812">
          <a:extLst>
            <a:ext uri="{FF2B5EF4-FFF2-40B4-BE49-F238E27FC236}">
              <a16:creationId xmlns:a16="http://schemas.microsoft.com/office/drawing/2014/main" id="{00000000-0008-0000-0000-00005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27976" y="542966030"/>
          <a:ext cx="383636" cy="293078"/>
        </a:xfrm>
        <a:prstGeom prst="rect">
          <a:avLst/>
        </a:prstGeom>
      </xdr:spPr>
    </xdr:pic>
    <xdr:clientData/>
  </xdr:twoCellAnchor>
  <xdr:twoCellAnchor>
    <xdr:from>
      <xdr:col>5</xdr:col>
      <xdr:colOff>433711</xdr:colOff>
      <xdr:row>2184</xdr:row>
      <xdr:rowOff>161871</xdr:rowOff>
    </xdr:from>
    <xdr:to>
      <xdr:col>5</xdr:col>
      <xdr:colOff>698652</xdr:colOff>
      <xdr:row>2186</xdr:row>
      <xdr:rowOff>133331</xdr:rowOff>
    </xdr:to>
    <xdr:pic>
      <xdr:nvPicPr>
        <xdr:cNvPr id="849" name="图片 172" descr="QQ截图20170731201036">
          <a:extLst>
            <a:ext uri="{FF2B5EF4-FFF2-40B4-BE49-F238E27FC236}">
              <a16:creationId xmlns:a16="http://schemas.microsoft.com/office/drawing/2014/main" id="{00000000-0008-0000-0000-00005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3514678">
          <a:off x="7590852" y="546588205"/>
          <a:ext cx="352460" cy="264941"/>
        </a:xfrm>
        <a:prstGeom prst="rect">
          <a:avLst/>
        </a:prstGeom>
      </xdr:spPr>
    </xdr:pic>
    <xdr:clientData/>
  </xdr:twoCellAnchor>
  <xdr:twoCellAnchor>
    <xdr:from>
      <xdr:col>9</xdr:col>
      <xdr:colOff>0</xdr:colOff>
      <xdr:row>2177</xdr:row>
      <xdr:rowOff>183173</xdr:rowOff>
    </xdr:from>
    <xdr:to>
      <xdr:col>9</xdr:col>
      <xdr:colOff>307730</xdr:colOff>
      <xdr:row>2178</xdr:row>
      <xdr:rowOff>1443</xdr:rowOff>
    </xdr:to>
    <xdr:pic>
      <xdr:nvPicPr>
        <xdr:cNvPr id="850" name="图片 19" descr="QQ截图20190204144833">
          <a:extLst>
            <a:ext uri="{FF2B5EF4-FFF2-40B4-BE49-F238E27FC236}">
              <a16:creationId xmlns:a16="http://schemas.microsoft.com/office/drawing/2014/main" id="{00000000-0008-0000-0000-00005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8"/>
        <a:stretch>
          <a:fillRect/>
        </a:stretch>
      </xdr:blipFill>
      <xdr:spPr>
        <a:xfrm>
          <a:off x="10953750" y="545222723"/>
          <a:ext cx="307730" cy="8770"/>
        </a:xfrm>
        <a:prstGeom prst="rect">
          <a:avLst/>
        </a:prstGeom>
      </xdr:spPr>
    </xdr:pic>
    <xdr:clientData/>
  </xdr:twoCellAnchor>
  <xdr:twoCellAnchor>
    <xdr:from>
      <xdr:col>5</xdr:col>
      <xdr:colOff>313765</xdr:colOff>
      <xdr:row>2081</xdr:row>
      <xdr:rowOff>89648</xdr:rowOff>
    </xdr:from>
    <xdr:to>
      <xdr:col>5</xdr:col>
      <xdr:colOff>851646</xdr:colOff>
      <xdr:row>2081</xdr:row>
      <xdr:rowOff>476749</xdr:rowOff>
    </xdr:to>
    <xdr:pic>
      <xdr:nvPicPr>
        <xdr:cNvPr id="860" name="Рисунок 859">
          <a:extLst>
            <a:ext uri="{FF2B5EF4-FFF2-40B4-BE49-F238E27FC236}">
              <a16:creationId xmlns:a16="http://schemas.microsoft.com/office/drawing/2014/main" id="{00000000-0008-0000-0000-00005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19147" y="517487648"/>
          <a:ext cx="537881" cy="387101"/>
        </a:xfrm>
        <a:prstGeom prst="rect">
          <a:avLst/>
        </a:prstGeom>
      </xdr:spPr>
    </xdr:pic>
    <xdr:clientData/>
  </xdr:twoCellAnchor>
  <xdr:twoCellAnchor>
    <xdr:from>
      <xdr:col>5</xdr:col>
      <xdr:colOff>336177</xdr:colOff>
      <xdr:row>2082</xdr:row>
      <xdr:rowOff>78441</xdr:rowOff>
    </xdr:from>
    <xdr:to>
      <xdr:col>5</xdr:col>
      <xdr:colOff>818030</xdr:colOff>
      <xdr:row>2082</xdr:row>
      <xdr:rowOff>457472</xdr:rowOff>
    </xdr:to>
    <xdr:pic>
      <xdr:nvPicPr>
        <xdr:cNvPr id="139" name="Рисунок 138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41559" y="517801412"/>
          <a:ext cx="481853" cy="379031"/>
        </a:xfrm>
        <a:prstGeom prst="rect">
          <a:avLst/>
        </a:prstGeom>
      </xdr:spPr>
    </xdr:pic>
    <xdr:clientData/>
  </xdr:twoCellAnchor>
  <xdr:twoCellAnchor>
    <xdr:from>
      <xdr:col>2</xdr:col>
      <xdr:colOff>3765176</xdr:colOff>
      <xdr:row>2082</xdr:row>
      <xdr:rowOff>56029</xdr:rowOff>
    </xdr:from>
    <xdr:to>
      <xdr:col>5</xdr:col>
      <xdr:colOff>2802</xdr:colOff>
      <xdr:row>2082</xdr:row>
      <xdr:rowOff>496311</xdr:rowOff>
    </xdr:to>
    <xdr:pic>
      <xdr:nvPicPr>
        <xdr:cNvPr id="140" name="Рисунок 139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21941" y="667825764"/>
          <a:ext cx="686361" cy="440282"/>
        </a:xfrm>
        <a:prstGeom prst="rect">
          <a:avLst/>
        </a:prstGeom>
      </xdr:spPr>
    </xdr:pic>
    <xdr:clientData/>
  </xdr:twoCellAnchor>
  <xdr:twoCellAnchor>
    <xdr:from>
      <xdr:col>5</xdr:col>
      <xdr:colOff>302559</xdr:colOff>
      <xdr:row>781</xdr:row>
      <xdr:rowOff>44825</xdr:rowOff>
    </xdr:from>
    <xdr:to>
      <xdr:col>5</xdr:col>
      <xdr:colOff>840442</xdr:colOff>
      <xdr:row>781</xdr:row>
      <xdr:rowOff>502229</xdr:rowOff>
    </xdr:to>
    <xdr:pic>
      <xdr:nvPicPr>
        <xdr:cNvPr id="141" name="Рисунок 140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7941" y="35780384"/>
          <a:ext cx="537883" cy="457404"/>
        </a:xfrm>
        <a:prstGeom prst="rect">
          <a:avLst/>
        </a:prstGeom>
      </xdr:spPr>
    </xdr:pic>
    <xdr:clientData/>
  </xdr:twoCellAnchor>
  <xdr:twoCellAnchor>
    <xdr:from>
      <xdr:col>5</xdr:col>
      <xdr:colOff>324971</xdr:colOff>
      <xdr:row>204</xdr:row>
      <xdr:rowOff>-1</xdr:rowOff>
    </xdr:from>
    <xdr:to>
      <xdr:col>5</xdr:col>
      <xdr:colOff>893707</xdr:colOff>
      <xdr:row>205</xdr:row>
      <xdr:rowOff>89646</xdr:rowOff>
    </xdr:to>
    <xdr:pic>
      <xdr:nvPicPr>
        <xdr:cNvPr id="147" name="Рисунок 146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8177" y="66338823"/>
          <a:ext cx="568736" cy="392205"/>
        </a:xfrm>
        <a:prstGeom prst="rect">
          <a:avLst/>
        </a:prstGeom>
      </xdr:spPr>
    </xdr:pic>
    <xdr:clientData/>
  </xdr:twoCellAnchor>
  <xdr:twoCellAnchor>
    <xdr:from>
      <xdr:col>5</xdr:col>
      <xdr:colOff>425824</xdr:colOff>
      <xdr:row>1312</xdr:row>
      <xdr:rowOff>291354</xdr:rowOff>
    </xdr:from>
    <xdr:to>
      <xdr:col>5</xdr:col>
      <xdr:colOff>811230</xdr:colOff>
      <xdr:row>1314</xdr:row>
      <xdr:rowOff>1</xdr:rowOff>
    </xdr:to>
    <xdr:pic>
      <xdr:nvPicPr>
        <xdr:cNvPr id="872" name="Рисунок 871">
          <a:extLst>
            <a:ext uri="{FF2B5EF4-FFF2-40B4-BE49-F238E27FC236}">
              <a16:creationId xmlns:a16="http://schemas.microsoft.com/office/drawing/2014/main" id="{00000000-0008-0000-0000-00006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31206" y="225350295"/>
          <a:ext cx="385406" cy="358587"/>
        </a:xfrm>
        <a:prstGeom prst="rect">
          <a:avLst/>
        </a:prstGeom>
      </xdr:spPr>
    </xdr:pic>
    <xdr:clientData/>
  </xdr:twoCellAnchor>
  <xdr:twoCellAnchor>
    <xdr:from>
      <xdr:col>5</xdr:col>
      <xdr:colOff>123264</xdr:colOff>
      <xdr:row>1253</xdr:row>
      <xdr:rowOff>78440</xdr:rowOff>
    </xdr:from>
    <xdr:to>
      <xdr:col>5</xdr:col>
      <xdr:colOff>952500</xdr:colOff>
      <xdr:row>1257</xdr:row>
      <xdr:rowOff>7187</xdr:rowOff>
    </xdr:to>
    <xdr:pic>
      <xdr:nvPicPr>
        <xdr:cNvPr id="148" name="Рисунок 147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33764" y="208149264"/>
          <a:ext cx="829236" cy="914863"/>
        </a:xfrm>
        <a:prstGeom prst="rect">
          <a:avLst/>
        </a:prstGeom>
      </xdr:spPr>
    </xdr:pic>
    <xdr:clientData/>
  </xdr:twoCellAnchor>
  <xdr:twoCellAnchor>
    <xdr:from>
      <xdr:col>5</xdr:col>
      <xdr:colOff>403412</xdr:colOff>
      <xdr:row>1338</xdr:row>
      <xdr:rowOff>112059</xdr:rowOff>
    </xdr:from>
    <xdr:to>
      <xdr:col>5</xdr:col>
      <xdr:colOff>750795</xdr:colOff>
      <xdr:row>1338</xdr:row>
      <xdr:rowOff>422813</xdr:rowOff>
    </xdr:to>
    <xdr:pic>
      <xdr:nvPicPr>
        <xdr:cNvPr id="901" name="Рисунок 900">
          <a:extLst>
            <a:ext uri="{FF2B5EF4-FFF2-40B4-BE49-F238E27FC236}">
              <a16:creationId xmlns:a16="http://schemas.microsoft.com/office/drawing/2014/main" id="{00000000-0008-0000-0000-00008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912" y="237676765"/>
          <a:ext cx="347383" cy="310754"/>
        </a:xfrm>
        <a:prstGeom prst="rect">
          <a:avLst/>
        </a:prstGeom>
      </xdr:spPr>
    </xdr:pic>
    <xdr:clientData/>
  </xdr:twoCellAnchor>
  <xdr:twoCellAnchor>
    <xdr:from>
      <xdr:col>5</xdr:col>
      <xdr:colOff>459442</xdr:colOff>
      <xdr:row>173</xdr:row>
      <xdr:rowOff>347382</xdr:rowOff>
    </xdr:from>
    <xdr:to>
      <xdr:col>5</xdr:col>
      <xdr:colOff>682552</xdr:colOff>
      <xdr:row>174</xdr:row>
      <xdr:rowOff>216647</xdr:rowOff>
    </xdr:to>
    <xdr:pic>
      <xdr:nvPicPr>
        <xdr:cNvPr id="905" name="Рисунок 904">
          <a:extLst>
            <a:ext uri="{FF2B5EF4-FFF2-40B4-BE49-F238E27FC236}">
              <a16:creationId xmlns:a16="http://schemas.microsoft.com/office/drawing/2014/main" id="{00000000-0008-0000-0000-00008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69942" y="370769029"/>
          <a:ext cx="223110" cy="504265"/>
        </a:xfrm>
        <a:prstGeom prst="rect">
          <a:avLst/>
        </a:prstGeom>
      </xdr:spPr>
    </xdr:pic>
    <xdr:clientData/>
  </xdr:twoCellAnchor>
  <xdr:twoCellAnchor>
    <xdr:from>
      <xdr:col>5</xdr:col>
      <xdr:colOff>421822</xdr:colOff>
      <xdr:row>1339</xdr:row>
      <xdr:rowOff>163287</xdr:rowOff>
    </xdr:from>
    <xdr:to>
      <xdr:col>5</xdr:col>
      <xdr:colOff>768198</xdr:colOff>
      <xdr:row>1339</xdr:row>
      <xdr:rowOff>449036</xdr:rowOff>
    </xdr:to>
    <xdr:pic>
      <xdr:nvPicPr>
        <xdr:cNvPr id="432" name="Рисунок 431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387896">
          <a:off x="8245929" y="237825644"/>
          <a:ext cx="346376" cy="285749"/>
        </a:xfrm>
        <a:prstGeom prst="rect">
          <a:avLst/>
        </a:prstGeom>
      </xdr:spPr>
    </xdr:pic>
    <xdr:clientData/>
  </xdr:twoCellAnchor>
  <xdr:twoCellAnchor>
    <xdr:from>
      <xdr:col>5</xdr:col>
      <xdr:colOff>421822</xdr:colOff>
      <xdr:row>1602</xdr:row>
      <xdr:rowOff>68036</xdr:rowOff>
    </xdr:from>
    <xdr:to>
      <xdr:col>5</xdr:col>
      <xdr:colOff>739901</xdr:colOff>
      <xdr:row>1602</xdr:row>
      <xdr:rowOff>503464</xdr:rowOff>
    </xdr:to>
    <xdr:pic>
      <xdr:nvPicPr>
        <xdr:cNvPr id="496" name="Рисунок 495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5929" y="381149679"/>
          <a:ext cx="318079" cy="435428"/>
        </a:xfrm>
        <a:prstGeom prst="rect">
          <a:avLst/>
        </a:prstGeom>
      </xdr:spPr>
    </xdr:pic>
    <xdr:clientData/>
  </xdr:twoCellAnchor>
  <xdr:twoCellAnchor>
    <xdr:from>
      <xdr:col>5</xdr:col>
      <xdr:colOff>153866</xdr:colOff>
      <xdr:row>3070</xdr:row>
      <xdr:rowOff>29309</xdr:rowOff>
    </xdr:from>
    <xdr:to>
      <xdr:col>5</xdr:col>
      <xdr:colOff>1033097</xdr:colOff>
      <xdr:row>3073</xdr:row>
      <xdr:rowOff>24334</xdr:rowOff>
    </xdr:to>
    <xdr:pic>
      <xdr:nvPicPr>
        <xdr:cNvPr id="967" name="Рисунок 966">
          <a:extLst>
            <a:ext uri="{FF2B5EF4-FFF2-40B4-BE49-F238E27FC236}">
              <a16:creationId xmlns:a16="http://schemas.microsoft.com/office/drawing/2014/main" id="{00000000-0008-0000-0000-0000C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64366" y="863184809"/>
          <a:ext cx="879231" cy="537950"/>
        </a:xfrm>
        <a:prstGeom prst="rect">
          <a:avLst/>
        </a:prstGeom>
      </xdr:spPr>
    </xdr:pic>
    <xdr:clientData/>
  </xdr:twoCellAnchor>
  <xdr:twoCellAnchor>
    <xdr:from>
      <xdr:col>5</xdr:col>
      <xdr:colOff>65942</xdr:colOff>
      <xdr:row>3079</xdr:row>
      <xdr:rowOff>139211</xdr:rowOff>
    </xdr:from>
    <xdr:to>
      <xdr:col>5</xdr:col>
      <xdr:colOff>998055</xdr:colOff>
      <xdr:row>3082</xdr:row>
      <xdr:rowOff>183173</xdr:rowOff>
    </xdr:to>
    <xdr:pic>
      <xdr:nvPicPr>
        <xdr:cNvPr id="968" name="Рисунок 967">
          <a:extLst>
            <a:ext uri="{FF2B5EF4-FFF2-40B4-BE49-F238E27FC236}">
              <a16:creationId xmlns:a16="http://schemas.microsoft.com/office/drawing/2014/main" id="{00000000-0008-0000-0000-0000C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76442" y="864923486"/>
          <a:ext cx="932113" cy="586887"/>
        </a:xfrm>
        <a:prstGeom prst="rect">
          <a:avLst/>
        </a:prstGeom>
      </xdr:spPr>
    </xdr:pic>
    <xdr:clientData/>
  </xdr:twoCellAnchor>
  <xdr:twoCellAnchor>
    <xdr:from>
      <xdr:col>5</xdr:col>
      <xdr:colOff>109903</xdr:colOff>
      <xdr:row>3095</xdr:row>
      <xdr:rowOff>161194</xdr:rowOff>
    </xdr:from>
    <xdr:to>
      <xdr:col>5</xdr:col>
      <xdr:colOff>989134</xdr:colOff>
      <xdr:row>3098</xdr:row>
      <xdr:rowOff>156219</xdr:rowOff>
    </xdr:to>
    <xdr:pic>
      <xdr:nvPicPr>
        <xdr:cNvPr id="969" name="Рисунок 968">
          <a:extLst>
            <a:ext uri="{FF2B5EF4-FFF2-40B4-BE49-F238E27FC236}">
              <a16:creationId xmlns:a16="http://schemas.microsoft.com/office/drawing/2014/main" id="{00000000-0008-0000-0000-0000C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920403" y="867888694"/>
          <a:ext cx="879231" cy="547475"/>
        </a:xfrm>
        <a:prstGeom prst="rect">
          <a:avLst/>
        </a:prstGeom>
      </xdr:spPr>
    </xdr:pic>
    <xdr:clientData/>
  </xdr:twoCellAnchor>
  <xdr:twoCellAnchor>
    <xdr:from>
      <xdr:col>5</xdr:col>
      <xdr:colOff>65942</xdr:colOff>
      <xdr:row>3106</xdr:row>
      <xdr:rowOff>36635</xdr:rowOff>
    </xdr:from>
    <xdr:to>
      <xdr:col>5</xdr:col>
      <xdr:colOff>998055</xdr:colOff>
      <xdr:row>3109</xdr:row>
      <xdr:rowOff>80597</xdr:rowOff>
    </xdr:to>
    <xdr:pic>
      <xdr:nvPicPr>
        <xdr:cNvPr id="970" name="Рисунок 969">
          <a:extLst>
            <a:ext uri="{FF2B5EF4-FFF2-40B4-BE49-F238E27FC236}">
              <a16:creationId xmlns:a16="http://schemas.microsoft.com/office/drawing/2014/main" id="{00000000-0008-0000-0000-0000C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876442" y="869764385"/>
          <a:ext cx="932113" cy="586887"/>
        </a:xfrm>
        <a:prstGeom prst="rect">
          <a:avLst/>
        </a:prstGeom>
      </xdr:spPr>
    </xdr:pic>
    <xdr:clientData/>
  </xdr:twoCellAnchor>
  <xdr:twoCellAnchor>
    <xdr:from>
      <xdr:col>5</xdr:col>
      <xdr:colOff>149678</xdr:colOff>
      <xdr:row>98</xdr:row>
      <xdr:rowOff>176892</xdr:rowOff>
    </xdr:from>
    <xdr:to>
      <xdr:col>5</xdr:col>
      <xdr:colOff>993321</xdr:colOff>
      <xdr:row>98</xdr:row>
      <xdr:rowOff>829878</xdr:rowOff>
    </xdr:to>
    <xdr:pic>
      <xdr:nvPicPr>
        <xdr:cNvPr id="904" name="Рисунок 903">
          <a:extLst>
            <a:ext uri="{FF2B5EF4-FFF2-40B4-BE49-F238E27FC236}">
              <a16:creationId xmlns:a16="http://schemas.microsoft.com/office/drawing/2014/main" id="{00000000-0008-0000-0000-00008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973785" y="32521071"/>
          <a:ext cx="843643" cy="652986"/>
        </a:xfrm>
        <a:prstGeom prst="rect">
          <a:avLst/>
        </a:prstGeom>
      </xdr:spPr>
    </xdr:pic>
    <xdr:clientData/>
  </xdr:twoCellAnchor>
  <xdr:twoCellAnchor>
    <xdr:from>
      <xdr:col>5</xdr:col>
      <xdr:colOff>280148</xdr:colOff>
      <xdr:row>1633</xdr:row>
      <xdr:rowOff>134471</xdr:rowOff>
    </xdr:from>
    <xdr:to>
      <xdr:col>5</xdr:col>
      <xdr:colOff>907677</xdr:colOff>
      <xdr:row>1633</xdr:row>
      <xdr:rowOff>398084</xdr:rowOff>
    </xdr:to>
    <xdr:pic>
      <xdr:nvPicPr>
        <xdr:cNvPr id="906" name="Рисунок 905">
          <a:extLst>
            <a:ext uri="{FF2B5EF4-FFF2-40B4-BE49-F238E27FC236}">
              <a16:creationId xmlns:a16="http://schemas.microsoft.com/office/drawing/2014/main" id="{00000000-0008-0000-0000-00008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04255" y="517083435"/>
          <a:ext cx="627529" cy="263613"/>
        </a:xfrm>
        <a:prstGeom prst="rect">
          <a:avLst/>
        </a:prstGeom>
      </xdr:spPr>
    </xdr:pic>
    <xdr:clientData/>
  </xdr:twoCellAnchor>
  <xdr:twoCellAnchor>
    <xdr:from>
      <xdr:col>5</xdr:col>
      <xdr:colOff>190500</xdr:colOff>
      <xdr:row>1634</xdr:row>
      <xdr:rowOff>122466</xdr:rowOff>
    </xdr:from>
    <xdr:to>
      <xdr:col>5</xdr:col>
      <xdr:colOff>1047750</xdr:colOff>
      <xdr:row>1634</xdr:row>
      <xdr:rowOff>329006</xdr:rowOff>
    </xdr:to>
    <xdr:pic>
      <xdr:nvPicPr>
        <xdr:cNvPr id="960" name="Рисунок 959">
          <a:extLst>
            <a:ext uri="{FF2B5EF4-FFF2-40B4-BE49-F238E27FC236}">
              <a16:creationId xmlns:a16="http://schemas.microsoft.com/office/drawing/2014/main" id="{00000000-0008-0000-0000-0000C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014607" y="517302752"/>
          <a:ext cx="857250" cy="206540"/>
        </a:xfrm>
        <a:prstGeom prst="rect">
          <a:avLst/>
        </a:prstGeom>
      </xdr:spPr>
    </xdr:pic>
    <xdr:clientData/>
  </xdr:twoCellAnchor>
  <xdr:twoCellAnchor>
    <xdr:from>
      <xdr:col>5</xdr:col>
      <xdr:colOff>259683</xdr:colOff>
      <xdr:row>1737</xdr:row>
      <xdr:rowOff>67235</xdr:rowOff>
    </xdr:from>
    <xdr:to>
      <xdr:col>5</xdr:col>
      <xdr:colOff>816854</xdr:colOff>
      <xdr:row>1738</xdr:row>
      <xdr:rowOff>332279</xdr:rowOff>
    </xdr:to>
    <xdr:pic>
      <xdr:nvPicPr>
        <xdr:cNvPr id="907" name="Рисунок 906">
          <a:extLst>
            <a:ext uri="{FF2B5EF4-FFF2-40B4-BE49-F238E27FC236}">
              <a16:creationId xmlns:a16="http://schemas.microsoft.com/office/drawing/2014/main" id="{00000000-0008-0000-0000-00008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70183" y="547967647"/>
          <a:ext cx="557171" cy="623632"/>
        </a:xfrm>
        <a:prstGeom prst="rect">
          <a:avLst/>
        </a:prstGeom>
      </xdr:spPr>
    </xdr:pic>
    <xdr:clientData/>
  </xdr:twoCellAnchor>
  <xdr:twoCellAnchor>
    <xdr:from>
      <xdr:col>5</xdr:col>
      <xdr:colOff>381000</xdr:colOff>
      <xdr:row>1155</xdr:row>
      <xdr:rowOff>33617</xdr:rowOff>
    </xdr:from>
    <xdr:to>
      <xdr:col>5</xdr:col>
      <xdr:colOff>728382</xdr:colOff>
      <xdr:row>1155</xdr:row>
      <xdr:rowOff>545386</xdr:rowOff>
    </xdr:to>
    <xdr:pic>
      <xdr:nvPicPr>
        <xdr:cNvPr id="961" name="Рисунок 960">
          <a:extLst>
            <a:ext uri="{FF2B5EF4-FFF2-40B4-BE49-F238E27FC236}">
              <a16:creationId xmlns:a16="http://schemas.microsoft.com/office/drawing/2014/main" id="{00000000-0008-0000-0000-0000C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91500" y="357254735"/>
          <a:ext cx="347382" cy="511769"/>
        </a:xfrm>
        <a:prstGeom prst="rect">
          <a:avLst/>
        </a:prstGeom>
      </xdr:spPr>
    </xdr:pic>
    <xdr:clientData/>
  </xdr:twoCellAnchor>
  <xdr:twoCellAnchor>
    <xdr:from>
      <xdr:col>5</xdr:col>
      <xdr:colOff>358588</xdr:colOff>
      <xdr:row>1156</xdr:row>
      <xdr:rowOff>56031</xdr:rowOff>
    </xdr:from>
    <xdr:to>
      <xdr:col>5</xdr:col>
      <xdr:colOff>717176</xdr:colOff>
      <xdr:row>1156</xdr:row>
      <xdr:rowOff>558694</xdr:rowOff>
    </xdr:to>
    <xdr:pic>
      <xdr:nvPicPr>
        <xdr:cNvPr id="962" name="Рисунок 961">
          <a:extLst>
            <a:ext uri="{FF2B5EF4-FFF2-40B4-BE49-F238E27FC236}">
              <a16:creationId xmlns:a16="http://schemas.microsoft.com/office/drawing/2014/main" id="{00000000-0008-0000-0000-0000C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169088" y="357859855"/>
          <a:ext cx="358588" cy="502663"/>
        </a:xfrm>
        <a:prstGeom prst="rect">
          <a:avLst/>
        </a:prstGeom>
      </xdr:spPr>
    </xdr:pic>
    <xdr:clientData/>
  </xdr:twoCellAnchor>
  <xdr:twoCellAnchor>
    <xdr:from>
      <xdr:col>5</xdr:col>
      <xdr:colOff>403413</xdr:colOff>
      <xdr:row>1351</xdr:row>
      <xdr:rowOff>156883</xdr:rowOff>
    </xdr:from>
    <xdr:to>
      <xdr:col>5</xdr:col>
      <xdr:colOff>823870</xdr:colOff>
      <xdr:row>1353</xdr:row>
      <xdr:rowOff>78441</xdr:rowOff>
    </xdr:to>
    <xdr:pic>
      <xdr:nvPicPr>
        <xdr:cNvPr id="963" name="Рисунок 962">
          <a:extLst>
            <a:ext uri="{FF2B5EF4-FFF2-40B4-BE49-F238E27FC236}">
              <a16:creationId xmlns:a16="http://schemas.microsoft.com/office/drawing/2014/main" id="{00000000-0008-0000-0000-0000C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3913" y="418035442"/>
          <a:ext cx="420457" cy="392205"/>
        </a:xfrm>
        <a:prstGeom prst="rect">
          <a:avLst/>
        </a:prstGeom>
      </xdr:spPr>
    </xdr:pic>
    <xdr:clientData/>
  </xdr:twoCellAnchor>
  <xdr:twoCellAnchor>
    <xdr:from>
      <xdr:col>5</xdr:col>
      <xdr:colOff>421822</xdr:colOff>
      <xdr:row>1334</xdr:row>
      <xdr:rowOff>40824</xdr:rowOff>
    </xdr:from>
    <xdr:to>
      <xdr:col>5</xdr:col>
      <xdr:colOff>817978</xdr:colOff>
      <xdr:row>1335</xdr:row>
      <xdr:rowOff>258537</xdr:rowOff>
    </xdr:to>
    <xdr:pic>
      <xdr:nvPicPr>
        <xdr:cNvPr id="964" name="Рисунок 963">
          <a:extLst>
            <a:ext uri="{FF2B5EF4-FFF2-40B4-BE49-F238E27FC236}">
              <a16:creationId xmlns:a16="http://schemas.microsoft.com/office/drawing/2014/main" id="{00000000-0008-0000-0000-0000C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45929" y="412867931"/>
          <a:ext cx="396156" cy="544284"/>
        </a:xfrm>
        <a:prstGeom prst="rect">
          <a:avLst/>
        </a:prstGeom>
      </xdr:spPr>
    </xdr:pic>
    <xdr:clientData/>
  </xdr:twoCellAnchor>
  <xdr:twoCellAnchor>
    <xdr:from>
      <xdr:col>5</xdr:col>
      <xdr:colOff>219808</xdr:colOff>
      <xdr:row>100</xdr:row>
      <xdr:rowOff>183174</xdr:rowOff>
    </xdr:from>
    <xdr:to>
      <xdr:col>5</xdr:col>
      <xdr:colOff>810337</xdr:colOff>
      <xdr:row>100</xdr:row>
      <xdr:rowOff>512886</xdr:rowOff>
    </xdr:to>
    <xdr:pic>
      <xdr:nvPicPr>
        <xdr:cNvPr id="910" name="Рисунок 909">
          <a:extLst>
            <a:ext uri="{FF2B5EF4-FFF2-40B4-BE49-F238E27FC236}">
              <a16:creationId xmlns:a16="http://schemas.microsoft.com/office/drawing/2014/main" id="{00000000-0008-0000-0000-00008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043915" y="33806424"/>
          <a:ext cx="590529" cy="329712"/>
        </a:xfrm>
        <a:prstGeom prst="rect">
          <a:avLst/>
        </a:prstGeom>
      </xdr:spPr>
    </xdr:pic>
    <xdr:clientData/>
  </xdr:twoCellAnchor>
  <xdr:twoCellAnchor>
    <xdr:from>
      <xdr:col>2</xdr:col>
      <xdr:colOff>5320393</xdr:colOff>
      <xdr:row>155</xdr:row>
      <xdr:rowOff>122463</xdr:rowOff>
    </xdr:from>
    <xdr:to>
      <xdr:col>2</xdr:col>
      <xdr:colOff>6037569</xdr:colOff>
      <xdr:row>156</xdr:row>
      <xdr:rowOff>160995</xdr:rowOff>
    </xdr:to>
    <xdr:pic>
      <xdr:nvPicPr>
        <xdr:cNvPr id="911" name="Рисунок 910">
          <a:extLst>
            <a:ext uri="{FF2B5EF4-FFF2-40B4-BE49-F238E27FC236}">
              <a16:creationId xmlns:a16="http://schemas.microsoft.com/office/drawing/2014/main" id="{00000000-0008-0000-0000-00008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94714" y="47992392"/>
          <a:ext cx="717176" cy="405924"/>
        </a:xfrm>
        <a:prstGeom prst="rect">
          <a:avLst/>
        </a:prstGeom>
      </xdr:spPr>
    </xdr:pic>
    <xdr:clientData/>
  </xdr:twoCellAnchor>
  <xdr:twoCellAnchor>
    <xdr:from>
      <xdr:col>2</xdr:col>
      <xdr:colOff>5551715</xdr:colOff>
      <xdr:row>1687</xdr:row>
      <xdr:rowOff>81642</xdr:rowOff>
    </xdr:from>
    <xdr:to>
      <xdr:col>2</xdr:col>
      <xdr:colOff>6263108</xdr:colOff>
      <xdr:row>1688</xdr:row>
      <xdr:rowOff>136071</xdr:rowOff>
    </xdr:to>
    <xdr:pic>
      <xdr:nvPicPr>
        <xdr:cNvPr id="916" name="Рисунок 915">
          <a:extLst>
            <a:ext uri="{FF2B5EF4-FFF2-40B4-BE49-F238E27FC236}">
              <a16:creationId xmlns:a16="http://schemas.microsoft.com/office/drawing/2014/main" id="{00000000-0008-0000-0000-00009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26036" y="533468035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5633357</xdr:colOff>
      <xdr:row>1699</xdr:row>
      <xdr:rowOff>68035</xdr:rowOff>
    </xdr:from>
    <xdr:to>
      <xdr:col>2</xdr:col>
      <xdr:colOff>6344750</xdr:colOff>
      <xdr:row>1700</xdr:row>
      <xdr:rowOff>122464</xdr:rowOff>
    </xdr:to>
    <xdr:pic>
      <xdr:nvPicPr>
        <xdr:cNvPr id="917" name="Рисунок 916">
          <a:extLst>
            <a:ext uri="{FF2B5EF4-FFF2-40B4-BE49-F238E27FC236}">
              <a16:creationId xmlns:a16="http://schemas.microsoft.com/office/drawing/2014/main" id="{00000000-0008-0000-0000-00009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7678" y="537590999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4898572</xdr:colOff>
      <xdr:row>1710</xdr:row>
      <xdr:rowOff>95250</xdr:rowOff>
    </xdr:from>
    <xdr:to>
      <xdr:col>2</xdr:col>
      <xdr:colOff>6045980</xdr:colOff>
      <xdr:row>1712</xdr:row>
      <xdr:rowOff>40822</xdr:rowOff>
    </xdr:to>
    <xdr:pic>
      <xdr:nvPicPr>
        <xdr:cNvPr id="919" name="Рисунок 918">
          <a:extLst>
            <a:ext uri="{FF2B5EF4-FFF2-40B4-BE49-F238E27FC236}">
              <a16:creationId xmlns:a16="http://schemas.microsoft.com/office/drawing/2014/main" id="{00000000-0008-0000-0000-00009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72893" y="541605107"/>
          <a:ext cx="1147408" cy="680358"/>
        </a:xfrm>
        <a:prstGeom prst="rect">
          <a:avLst/>
        </a:prstGeom>
      </xdr:spPr>
    </xdr:pic>
    <xdr:clientData/>
  </xdr:twoCellAnchor>
  <xdr:twoCellAnchor>
    <xdr:from>
      <xdr:col>2</xdr:col>
      <xdr:colOff>5089071</xdr:colOff>
      <xdr:row>1724</xdr:row>
      <xdr:rowOff>204106</xdr:rowOff>
    </xdr:from>
    <xdr:to>
      <xdr:col>2</xdr:col>
      <xdr:colOff>6075842</xdr:colOff>
      <xdr:row>1726</xdr:row>
      <xdr:rowOff>54429</xdr:rowOff>
    </xdr:to>
    <xdr:pic>
      <xdr:nvPicPr>
        <xdr:cNvPr id="920" name="Рисунок 919">
          <a:extLst>
            <a:ext uri="{FF2B5EF4-FFF2-40B4-BE49-F238E27FC236}">
              <a16:creationId xmlns:a16="http://schemas.microsoft.com/office/drawing/2014/main" id="{00000000-0008-0000-0000-00009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63392" y="546803035"/>
          <a:ext cx="986771" cy="585108"/>
        </a:xfrm>
        <a:prstGeom prst="rect">
          <a:avLst/>
        </a:prstGeom>
      </xdr:spPr>
    </xdr:pic>
    <xdr:clientData/>
  </xdr:twoCellAnchor>
  <xdr:twoCellAnchor>
    <xdr:from>
      <xdr:col>2</xdr:col>
      <xdr:colOff>5361215</xdr:colOff>
      <xdr:row>1736</xdr:row>
      <xdr:rowOff>54428</xdr:rowOff>
    </xdr:from>
    <xdr:to>
      <xdr:col>2</xdr:col>
      <xdr:colOff>6286501</xdr:colOff>
      <xdr:row>1737</xdr:row>
      <xdr:rowOff>235685</xdr:rowOff>
    </xdr:to>
    <xdr:pic>
      <xdr:nvPicPr>
        <xdr:cNvPr id="921" name="Рисунок 920">
          <a:extLst>
            <a:ext uri="{FF2B5EF4-FFF2-40B4-BE49-F238E27FC236}">
              <a16:creationId xmlns:a16="http://schemas.microsoft.com/office/drawing/2014/main" id="{00000000-0008-0000-0000-00009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35536" y="550640249"/>
          <a:ext cx="925286" cy="548650"/>
        </a:xfrm>
        <a:prstGeom prst="rect">
          <a:avLst/>
        </a:prstGeom>
      </xdr:spPr>
    </xdr:pic>
    <xdr:clientData/>
  </xdr:twoCellAnchor>
  <xdr:twoCellAnchor>
    <xdr:from>
      <xdr:col>2</xdr:col>
      <xdr:colOff>5415643</xdr:colOff>
      <xdr:row>1747</xdr:row>
      <xdr:rowOff>81643</xdr:rowOff>
    </xdr:from>
    <xdr:to>
      <xdr:col>2</xdr:col>
      <xdr:colOff>6127036</xdr:colOff>
      <xdr:row>1748</xdr:row>
      <xdr:rowOff>136072</xdr:rowOff>
    </xdr:to>
    <xdr:pic>
      <xdr:nvPicPr>
        <xdr:cNvPr id="923" name="Рисунок 922">
          <a:extLst>
            <a:ext uri="{FF2B5EF4-FFF2-40B4-BE49-F238E27FC236}">
              <a16:creationId xmlns:a16="http://schemas.microsoft.com/office/drawing/2014/main" id="{00000000-0008-0000-0000-00009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89964" y="554654357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5252357</xdr:colOff>
      <xdr:row>1761</xdr:row>
      <xdr:rowOff>176892</xdr:rowOff>
    </xdr:from>
    <xdr:to>
      <xdr:col>2</xdr:col>
      <xdr:colOff>5963750</xdr:colOff>
      <xdr:row>1762</xdr:row>
      <xdr:rowOff>231321</xdr:rowOff>
    </xdr:to>
    <xdr:pic>
      <xdr:nvPicPr>
        <xdr:cNvPr id="924" name="Рисунок 923">
          <a:extLst>
            <a:ext uri="{FF2B5EF4-FFF2-40B4-BE49-F238E27FC236}">
              <a16:creationId xmlns:a16="http://schemas.microsoft.com/office/drawing/2014/main" id="{00000000-0008-0000-0000-00009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26678" y="558736499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5388429</xdr:colOff>
      <xdr:row>1768</xdr:row>
      <xdr:rowOff>68036</xdr:rowOff>
    </xdr:from>
    <xdr:to>
      <xdr:col>2</xdr:col>
      <xdr:colOff>6099822</xdr:colOff>
      <xdr:row>1769</xdr:row>
      <xdr:rowOff>122465</xdr:rowOff>
    </xdr:to>
    <xdr:pic>
      <xdr:nvPicPr>
        <xdr:cNvPr id="925" name="Рисунок 924">
          <a:extLst>
            <a:ext uri="{FF2B5EF4-FFF2-40B4-BE49-F238E27FC236}">
              <a16:creationId xmlns:a16="http://schemas.microsoft.com/office/drawing/2014/main" id="{00000000-0008-0000-0000-00009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62750" y="561199393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5061857</xdr:colOff>
      <xdr:row>1784</xdr:row>
      <xdr:rowOff>367392</xdr:rowOff>
    </xdr:from>
    <xdr:to>
      <xdr:col>2</xdr:col>
      <xdr:colOff>5956835</xdr:colOff>
      <xdr:row>1786</xdr:row>
      <xdr:rowOff>163285</xdr:rowOff>
    </xdr:to>
    <xdr:pic>
      <xdr:nvPicPr>
        <xdr:cNvPr id="926" name="Рисунок 925">
          <a:extLst>
            <a:ext uri="{FF2B5EF4-FFF2-40B4-BE49-F238E27FC236}">
              <a16:creationId xmlns:a16="http://schemas.microsoft.com/office/drawing/2014/main" id="{00000000-0008-0000-0000-00009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36178" y="567322606"/>
          <a:ext cx="894978" cy="530679"/>
        </a:xfrm>
        <a:prstGeom prst="rect">
          <a:avLst/>
        </a:prstGeom>
      </xdr:spPr>
    </xdr:pic>
    <xdr:clientData/>
  </xdr:twoCellAnchor>
  <xdr:twoCellAnchor>
    <xdr:from>
      <xdr:col>2</xdr:col>
      <xdr:colOff>5197928</xdr:colOff>
      <xdr:row>1802</xdr:row>
      <xdr:rowOff>27214</xdr:rowOff>
    </xdr:from>
    <xdr:to>
      <xdr:col>2</xdr:col>
      <xdr:colOff>5909321</xdr:colOff>
      <xdr:row>1803</xdr:row>
      <xdr:rowOff>81644</xdr:rowOff>
    </xdr:to>
    <xdr:pic>
      <xdr:nvPicPr>
        <xdr:cNvPr id="927" name="Рисунок 926">
          <a:extLst>
            <a:ext uri="{FF2B5EF4-FFF2-40B4-BE49-F238E27FC236}">
              <a16:creationId xmlns:a16="http://schemas.microsoft.com/office/drawing/2014/main" id="{00000000-0008-0000-0000-00009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2249" y="573486643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5524500</xdr:colOff>
      <xdr:row>1794</xdr:row>
      <xdr:rowOff>54429</xdr:rowOff>
    </xdr:from>
    <xdr:to>
      <xdr:col>2</xdr:col>
      <xdr:colOff>6235893</xdr:colOff>
      <xdr:row>1795</xdr:row>
      <xdr:rowOff>108858</xdr:rowOff>
    </xdr:to>
    <xdr:pic>
      <xdr:nvPicPr>
        <xdr:cNvPr id="928" name="Рисунок 927">
          <a:extLst>
            <a:ext uri="{FF2B5EF4-FFF2-40B4-BE49-F238E27FC236}">
              <a16:creationId xmlns:a16="http://schemas.microsoft.com/office/drawing/2014/main" id="{00000000-0008-0000-0000-0000A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98821" y="570629143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5592535</xdr:colOff>
      <xdr:row>1810</xdr:row>
      <xdr:rowOff>163286</xdr:rowOff>
    </xdr:from>
    <xdr:to>
      <xdr:col>2</xdr:col>
      <xdr:colOff>6303928</xdr:colOff>
      <xdr:row>1811</xdr:row>
      <xdr:rowOff>217715</xdr:rowOff>
    </xdr:to>
    <xdr:pic>
      <xdr:nvPicPr>
        <xdr:cNvPr id="929" name="Рисунок 928">
          <a:extLst>
            <a:ext uri="{FF2B5EF4-FFF2-40B4-BE49-F238E27FC236}">
              <a16:creationId xmlns:a16="http://schemas.microsoft.com/office/drawing/2014/main" id="{00000000-0008-0000-0000-0000A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66856" y="576507429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5510893</xdr:colOff>
      <xdr:row>1818</xdr:row>
      <xdr:rowOff>108858</xdr:rowOff>
    </xdr:from>
    <xdr:to>
      <xdr:col>2</xdr:col>
      <xdr:colOff>6222286</xdr:colOff>
      <xdr:row>1819</xdr:row>
      <xdr:rowOff>163287</xdr:rowOff>
    </xdr:to>
    <xdr:pic>
      <xdr:nvPicPr>
        <xdr:cNvPr id="930" name="Рисунок 929">
          <a:extLst>
            <a:ext uri="{FF2B5EF4-FFF2-40B4-BE49-F238E27FC236}">
              <a16:creationId xmlns:a16="http://schemas.microsoft.com/office/drawing/2014/main" id="{00000000-0008-0000-0000-0000A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85214" y="579337715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5374821</xdr:colOff>
      <xdr:row>1828</xdr:row>
      <xdr:rowOff>40822</xdr:rowOff>
    </xdr:from>
    <xdr:to>
      <xdr:col>2</xdr:col>
      <xdr:colOff>6086214</xdr:colOff>
      <xdr:row>1829</xdr:row>
      <xdr:rowOff>95251</xdr:rowOff>
    </xdr:to>
    <xdr:pic>
      <xdr:nvPicPr>
        <xdr:cNvPr id="931" name="Рисунок 930">
          <a:extLst>
            <a:ext uri="{FF2B5EF4-FFF2-40B4-BE49-F238E27FC236}">
              <a16:creationId xmlns:a16="http://schemas.microsoft.com/office/drawing/2014/main" id="{00000000-0008-0000-0000-0000A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49142" y="582889179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5578928</xdr:colOff>
      <xdr:row>1833</xdr:row>
      <xdr:rowOff>163285</xdr:rowOff>
    </xdr:from>
    <xdr:to>
      <xdr:col>2</xdr:col>
      <xdr:colOff>6290321</xdr:colOff>
      <xdr:row>1834</xdr:row>
      <xdr:rowOff>217714</xdr:rowOff>
    </xdr:to>
    <xdr:pic>
      <xdr:nvPicPr>
        <xdr:cNvPr id="932" name="Рисунок 931">
          <a:extLst>
            <a:ext uri="{FF2B5EF4-FFF2-40B4-BE49-F238E27FC236}">
              <a16:creationId xmlns:a16="http://schemas.microsoft.com/office/drawing/2014/main" id="{00000000-0008-0000-0000-0000A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53249" y="584794178"/>
          <a:ext cx="711393" cy="421822"/>
        </a:xfrm>
        <a:prstGeom prst="rect">
          <a:avLst/>
        </a:prstGeom>
      </xdr:spPr>
    </xdr:pic>
    <xdr:clientData/>
  </xdr:twoCellAnchor>
  <xdr:twoCellAnchor>
    <xdr:from>
      <xdr:col>2</xdr:col>
      <xdr:colOff>5497286</xdr:colOff>
      <xdr:row>1837</xdr:row>
      <xdr:rowOff>54429</xdr:rowOff>
    </xdr:from>
    <xdr:to>
      <xdr:col>2</xdr:col>
      <xdr:colOff>6208679</xdr:colOff>
      <xdr:row>1838</xdr:row>
      <xdr:rowOff>108858</xdr:rowOff>
    </xdr:to>
    <xdr:pic>
      <xdr:nvPicPr>
        <xdr:cNvPr id="933" name="Рисунок 932">
          <a:extLst>
            <a:ext uri="{FF2B5EF4-FFF2-40B4-BE49-F238E27FC236}">
              <a16:creationId xmlns:a16="http://schemas.microsoft.com/office/drawing/2014/main" id="{00000000-0008-0000-0000-0000A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1607" y="586154893"/>
          <a:ext cx="711393" cy="421822"/>
        </a:xfrm>
        <a:prstGeom prst="rect">
          <a:avLst/>
        </a:prstGeom>
      </xdr:spPr>
    </xdr:pic>
    <xdr:clientData/>
  </xdr:twoCellAnchor>
  <xdr:twoCellAnchor>
    <xdr:from>
      <xdr:col>5</xdr:col>
      <xdr:colOff>207547</xdr:colOff>
      <xdr:row>3056</xdr:row>
      <xdr:rowOff>83465</xdr:rowOff>
    </xdr:from>
    <xdr:to>
      <xdr:col>5</xdr:col>
      <xdr:colOff>498608</xdr:colOff>
      <xdr:row>3057</xdr:row>
      <xdr:rowOff>46829</xdr:rowOff>
    </xdr:to>
    <xdr:pic>
      <xdr:nvPicPr>
        <xdr:cNvPr id="918" name="图片 57" descr="QQ截图20180808174411">
          <a:extLst>
            <a:ext uri="{FF2B5EF4-FFF2-40B4-BE49-F238E27FC236}">
              <a16:creationId xmlns:a16="http://schemas.microsoft.com/office/drawing/2014/main" id="{00000000-0008-0000-0000-00009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03154" y="97959644"/>
          <a:ext cx="291061" cy="426006"/>
        </a:xfrm>
        <a:prstGeom prst="rect">
          <a:avLst/>
        </a:prstGeom>
      </xdr:spPr>
    </xdr:pic>
    <xdr:clientData/>
  </xdr:twoCellAnchor>
  <xdr:twoCellAnchor>
    <xdr:from>
      <xdr:col>5</xdr:col>
      <xdr:colOff>634756</xdr:colOff>
      <xdr:row>3056</xdr:row>
      <xdr:rowOff>183173</xdr:rowOff>
    </xdr:from>
    <xdr:to>
      <xdr:col>5</xdr:col>
      <xdr:colOff>925214</xdr:colOff>
      <xdr:row>3057</xdr:row>
      <xdr:rowOff>307729</xdr:rowOff>
    </xdr:to>
    <xdr:pic>
      <xdr:nvPicPr>
        <xdr:cNvPr id="922" name="图片 148" descr="QQ截图20180808174430">
          <a:extLst>
            <a:ext uri="{FF2B5EF4-FFF2-40B4-BE49-F238E27FC236}">
              <a16:creationId xmlns:a16="http://schemas.microsoft.com/office/drawing/2014/main" id="{00000000-0008-0000-0000-00009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30363" y="98059352"/>
          <a:ext cx="290458" cy="587198"/>
        </a:xfrm>
        <a:prstGeom prst="rect">
          <a:avLst/>
        </a:prstGeom>
      </xdr:spPr>
    </xdr:pic>
    <xdr:clientData/>
  </xdr:twoCellAnchor>
  <xdr:twoCellAnchor editAs="oneCell">
    <xdr:from>
      <xdr:col>5</xdr:col>
      <xdr:colOff>414618</xdr:colOff>
      <xdr:row>121</xdr:row>
      <xdr:rowOff>156883</xdr:rowOff>
    </xdr:from>
    <xdr:to>
      <xdr:col>5</xdr:col>
      <xdr:colOff>781243</xdr:colOff>
      <xdr:row>121</xdr:row>
      <xdr:rowOff>537883</xdr:rowOff>
    </xdr:to>
    <xdr:pic>
      <xdr:nvPicPr>
        <xdr:cNvPr id="934" name="Рисунок 933">
          <a:extLst>
            <a:ext uri="{FF2B5EF4-FFF2-40B4-BE49-F238E27FC236}">
              <a16:creationId xmlns:a16="http://schemas.microsoft.com/office/drawing/2014/main" id="{00000000-0008-0000-0000-0000A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7824" y="40923883"/>
          <a:ext cx="366625" cy="392204"/>
        </a:xfrm>
        <a:prstGeom prst="rect">
          <a:avLst/>
        </a:prstGeom>
      </xdr:spPr>
    </xdr:pic>
    <xdr:clientData/>
  </xdr:twoCellAnchor>
  <xdr:oneCellAnchor>
    <xdr:from>
      <xdr:col>5</xdr:col>
      <xdr:colOff>414617</xdr:colOff>
      <xdr:row>118</xdr:row>
      <xdr:rowOff>425824</xdr:rowOff>
    </xdr:from>
    <xdr:ext cx="408356" cy="470647"/>
    <xdr:pic>
      <xdr:nvPicPr>
        <xdr:cNvPr id="935" name="Рисунок 934">
          <a:extLst>
            <a:ext uri="{FF2B5EF4-FFF2-40B4-BE49-F238E27FC236}">
              <a16:creationId xmlns:a16="http://schemas.microsoft.com/office/drawing/2014/main" id="{00000000-0008-0000-0000-0000A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7823" y="40442030"/>
          <a:ext cx="408356" cy="470647"/>
        </a:xfrm>
        <a:prstGeom prst="rect">
          <a:avLst/>
        </a:prstGeom>
      </xdr:spPr>
    </xdr:pic>
    <xdr:clientData/>
  </xdr:oneCellAnchor>
  <xdr:twoCellAnchor editAs="oneCell">
    <xdr:from>
      <xdr:col>5</xdr:col>
      <xdr:colOff>385638</xdr:colOff>
      <xdr:row>1102</xdr:row>
      <xdr:rowOff>56029</xdr:rowOff>
    </xdr:from>
    <xdr:to>
      <xdr:col>5</xdr:col>
      <xdr:colOff>831941</xdr:colOff>
      <xdr:row>1102</xdr:row>
      <xdr:rowOff>425823</xdr:rowOff>
    </xdr:to>
    <xdr:pic>
      <xdr:nvPicPr>
        <xdr:cNvPr id="938" name="Рисунок 937">
          <a:extLst>
            <a:ext uri="{FF2B5EF4-FFF2-40B4-BE49-F238E27FC236}">
              <a16:creationId xmlns:a16="http://schemas.microsoft.com/office/drawing/2014/main" id="{00000000-0008-0000-0000-0000A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8844" y="321059735"/>
          <a:ext cx="446303" cy="369794"/>
        </a:xfrm>
        <a:prstGeom prst="rect">
          <a:avLst/>
        </a:prstGeom>
      </xdr:spPr>
    </xdr:pic>
    <xdr:clientData/>
  </xdr:twoCellAnchor>
  <xdr:twoCellAnchor editAs="oneCell">
    <xdr:from>
      <xdr:col>5</xdr:col>
      <xdr:colOff>400050</xdr:colOff>
      <xdr:row>1423</xdr:row>
      <xdr:rowOff>76202</xdr:rowOff>
    </xdr:from>
    <xdr:to>
      <xdr:col>5</xdr:col>
      <xdr:colOff>739587</xdr:colOff>
      <xdr:row>1423</xdr:row>
      <xdr:rowOff>696390</xdr:rowOff>
    </xdr:to>
    <xdr:pic>
      <xdr:nvPicPr>
        <xdr:cNvPr id="937" name="Рисунок 936">
          <a:extLst>
            <a:ext uri="{FF2B5EF4-FFF2-40B4-BE49-F238E27FC236}">
              <a16:creationId xmlns:a16="http://schemas.microsoft.com/office/drawing/2014/main" id="{00000000-0008-0000-0000-0000A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3256" y="434875643"/>
          <a:ext cx="339537" cy="620188"/>
        </a:xfrm>
        <a:prstGeom prst="rect">
          <a:avLst/>
        </a:prstGeom>
      </xdr:spPr>
    </xdr:pic>
    <xdr:clientData/>
  </xdr:twoCellAnchor>
  <xdr:twoCellAnchor editAs="oneCell">
    <xdr:from>
      <xdr:col>5</xdr:col>
      <xdr:colOff>400051</xdr:colOff>
      <xdr:row>668</xdr:row>
      <xdr:rowOff>152400</xdr:rowOff>
    </xdr:from>
    <xdr:to>
      <xdr:col>5</xdr:col>
      <xdr:colOff>781051</xdr:colOff>
      <xdr:row>670</xdr:row>
      <xdr:rowOff>54158</xdr:rowOff>
    </xdr:to>
    <xdr:pic>
      <xdr:nvPicPr>
        <xdr:cNvPr id="940" name="Рисунок 939">
          <a:extLst>
            <a:ext uri="{FF2B5EF4-FFF2-40B4-BE49-F238E27FC236}">
              <a16:creationId xmlns:a16="http://schemas.microsoft.com/office/drawing/2014/main" id="{00000000-0008-0000-0000-0000A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1576" y="188537850"/>
          <a:ext cx="381000" cy="397057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381001</xdr:colOff>
      <xdr:row>671</xdr:row>
      <xdr:rowOff>142876</xdr:rowOff>
    </xdr:from>
    <xdr:to>
      <xdr:col>5</xdr:col>
      <xdr:colOff>808203</xdr:colOff>
      <xdr:row>673</xdr:row>
      <xdr:rowOff>66673</xdr:rowOff>
    </xdr:to>
    <xdr:pic>
      <xdr:nvPicPr>
        <xdr:cNvPr id="947" name="Рисунок 946">
          <a:extLst>
            <a:ext uri="{FF2B5EF4-FFF2-40B4-BE49-F238E27FC236}">
              <a16:creationId xmlns:a16="http://schemas.microsoft.com/office/drawing/2014/main" id="{00000000-0008-0000-0000-0000B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2526" y="189223651"/>
          <a:ext cx="427202" cy="400049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680</xdr:row>
      <xdr:rowOff>180975</xdr:rowOff>
    </xdr:from>
    <xdr:to>
      <xdr:col>5</xdr:col>
      <xdr:colOff>921603</xdr:colOff>
      <xdr:row>682</xdr:row>
      <xdr:rowOff>177335</xdr:rowOff>
    </xdr:to>
    <xdr:pic>
      <xdr:nvPicPr>
        <xdr:cNvPr id="948" name="Рисунок 947">
          <a:extLst>
            <a:ext uri="{FF2B5EF4-FFF2-40B4-BE49-F238E27FC236}">
              <a16:creationId xmlns:a16="http://schemas.microsoft.com/office/drawing/2014/main" id="{00000000-0008-0000-0000-0000B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190423800"/>
          <a:ext cx="771525" cy="396410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104776</xdr:colOff>
      <xdr:row>687</xdr:row>
      <xdr:rowOff>28577</xdr:rowOff>
    </xdr:from>
    <xdr:to>
      <xdr:col>5</xdr:col>
      <xdr:colOff>973739</xdr:colOff>
      <xdr:row>689</xdr:row>
      <xdr:rowOff>28578</xdr:rowOff>
    </xdr:to>
    <xdr:pic>
      <xdr:nvPicPr>
        <xdr:cNvPr id="949" name="Рисунок 948">
          <a:extLst>
            <a:ext uri="{FF2B5EF4-FFF2-40B4-BE49-F238E27FC236}">
              <a16:creationId xmlns:a16="http://schemas.microsoft.com/office/drawing/2014/main" id="{00000000-0008-0000-0000-0000B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496301" y="191652527"/>
          <a:ext cx="861760" cy="428624"/>
        </a:xfrm>
        <a:prstGeom prst="rect">
          <a:avLst/>
        </a:prstGeom>
      </xdr:spPr>
    </xdr:pic>
    <xdr:clientData/>
  </xdr:twoCellAnchor>
  <xdr:twoCellAnchor editAs="oneCell">
    <xdr:from>
      <xdr:col>5</xdr:col>
      <xdr:colOff>502023</xdr:colOff>
      <xdr:row>197</xdr:row>
      <xdr:rowOff>239807</xdr:rowOff>
    </xdr:from>
    <xdr:to>
      <xdr:col>5</xdr:col>
      <xdr:colOff>651298</xdr:colOff>
      <xdr:row>198</xdr:row>
      <xdr:rowOff>401731</xdr:rowOff>
    </xdr:to>
    <xdr:pic>
      <xdr:nvPicPr>
        <xdr:cNvPr id="942" name="Рисунок 941">
          <a:extLst>
            <a:ext uri="{FF2B5EF4-FFF2-40B4-BE49-F238E27FC236}">
              <a16:creationId xmlns:a16="http://schemas.microsoft.com/office/drawing/2014/main" id="{00000000-0008-0000-0000-0000A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95229" y="65177895"/>
          <a:ext cx="149275" cy="643777"/>
        </a:xfrm>
        <a:prstGeom prst="rect">
          <a:avLst/>
        </a:prstGeom>
      </xdr:spPr>
    </xdr:pic>
    <xdr:clientData/>
  </xdr:twoCellAnchor>
  <xdr:twoCellAnchor editAs="oneCell">
    <xdr:from>
      <xdr:col>5</xdr:col>
      <xdr:colOff>727263</xdr:colOff>
      <xdr:row>197</xdr:row>
      <xdr:rowOff>371476</xdr:rowOff>
    </xdr:from>
    <xdr:to>
      <xdr:col>5</xdr:col>
      <xdr:colOff>1004478</xdr:colOff>
      <xdr:row>198</xdr:row>
      <xdr:rowOff>147358</xdr:rowOff>
    </xdr:to>
    <xdr:pic>
      <xdr:nvPicPr>
        <xdr:cNvPr id="943" name="Рисунок 942">
          <a:extLst>
            <a:ext uri="{FF2B5EF4-FFF2-40B4-BE49-F238E27FC236}">
              <a16:creationId xmlns:a16="http://schemas.microsoft.com/office/drawing/2014/main" id="{00000000-0008-0000-0000-0000A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20469" y="65309564"/>
          <a:ext cx="270012" cy="257735"/>
        </a:xfrm>
        <a:prstGeom prst="rect">
          <a:avLst/>
        </a:prstGeom>
      </xdr:spPr>
    </xdr:pic>
    <xdr:clientData/>
  </xdr:twoCellAnchor>
  <xdr:twoCellAnchor>
    <xdr:from>
      <xdr:col>2</xdr:col>
      <xdr:colOff>5286375</xdr:colOff>
      <xdr:row>669</xdr:row>
      <xdr:rowOff>104775</xdr:rowOff>
    </xdr:from>
    <xdr:to>
      <xdr:col>2</xdr:col>
      <xdr:colOff>6003551</xdr:colOff>
      <xdr:row>671</xdr:row>
      <xdr:rowOff>63024</xdr:rowOff>
    </xdr:to>
    <xdr:pic>
      <xdr:nvPicPr>
        <xdr:cNvPr id="945" name="Рисунок 944">
          <a:extLst>
            <a:ext uri="{FF2B5EF4-FFF2-40B4-BE49-F238E27FC236}">
              <a16:creationId xmlns:a16="http://schemas.microsoft.com/office/drawing/2014/main" id="{00000000-0008-0000-0000-0000B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9475" y="189109350"/>
          <a:ext cx="717176" cy="405924"/>
        </a:xfrm>
        <a:prstGeom prst="rect">
          <a:avLst/>
        </a:prstGeom>
      </xdr:spPr>
    </xdr:pic>
    <xdr:clientData/>
  </xdr:twoCellAnchor>
  <xdr:twoCellAnchor>
    <xdr:from>
      <xdr:col>2</xdr:col>
      <xdr:colOff>5286375</xdr:colOff>
      <xdr:row>682</xdr:row>
      <xdr:rowOff>142875</xdr:rowOff>
    </xdr:from>
    <xdr:to>
      <xdr:col>2</xdr:col>
      <xdr:colOff>6003551</xdr:colOff>
      <xdr:row>684</xdr:row>
      <xdr:rowOff>167799</xdr:rowOff>
    </xdr:to>
    <xdr:pic>
      <xdr:nvPicPr>
        <xdr:cNvPr id="946" name="Рисунок 945">
          <a:extLst>
            <a:ext uri="{FF2B5EF4-FFF2-40B4-BE49-F238E27FC236}">
              <a16:creationId xmlns:a16="http://schemas.microsoft.com/office/drawing/2014/main" id="{00000000-0008-0000-0000-0000B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9475" y="191157225"/>
          <a:ext cx="717176" cy="405924"/>
        </a:xfrm>
        <a:prstGeom prst="rect">
          <a:avLst/>
        </a:prstGeom>
      </xdr:spPr>
    </xdr:pic>
    <xdr:clientData/>
  </xdr:twoCellAnchor>
  <xdr:twoCellAnchor editAs="oneCell">
    <xdr:from>
      <xdr:col>5</xdr:col>
      <xdr:colOff>352425</xdr:colOff>
      <xdr:row>1651</xdr:row>
      <xdr:rowOff>228601</xdr:rowOff>
    </xdr:from>
    <xdr:to>
      <xdr:col>5</xdr:col>
      <xdr:colOff>781050</xdr:colOff>
      <xdr:row>1652</xdr:row>
      <xdr:rowOff>183417</xdr:rowOff>
    </xdr:to>
    <xdr:pic>
      <xdr:nvPicPr>
        <xdr:cNvPr id="950" name="Рисунок 949">
          <a:extLst>
            <a:ext uri="{FF2B5EF4-FFF2-40B4-BE49-F238E27FC236}">
              <a16:creationId xmlns:a16="http://schemas.microsoft.com/office/drawing/2014/main" id="{00000000-0008-0000-0000-0000B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0972110">
          <a:off x="8745631" y="539903895"/>
          <a:ext cx="428625" cy="290994"/>
        </a:xfrm>
        <a:prstGeom prst="rect">
          <a:avLst/>
        </a:prstGeom>
      </xdr:spPr>
    </xdr:pic>
    <xdr:clientData/>
  </xdr:twoCellAnchor>
  <xdr:twoCellAnchor>
    <xdr:from>
      <xdr:col>5</xdr:col>
      <xdr:colOff>394335</xdr:colOff>
      <xdr:row>1305</xdr:row>
      <xdr:rowOff>142875</xdr:rowOff>
    </xdr:from>
    <xdr:to>
      <xdr:col>5</xdr:col>
      <xdr:colOff>840105</xdr:colOff>
      <xdr:row>1305</xdr:row>
      <xdr:rowOff>402590</xdr:rowOff>
    </xdr:to>
    <xdr:pic>
      <xdr:nvPicPr>
        <xdr:cNvPr id="953" name="图片 125" descr="QQ截图20190412134101">
          <a:extLst>
            <a:ext uri="{FF2B5EF4-FFF2-40B4-BE49-F238E27FC236}">
              <a16:creationId xmlns:a16="http://schemas.microsoft.com/office/drawing/2014/main" id="{00000000-0008-0000-0000-0000B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87541" y="392460816"/>
          <a:ext cx="445770" cy="25971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313766</xdr:colOff>
      <xdr:row>818</xdr:row>
      <xdr:rowOff>11206</xdr:rowOff>
    </xdr:from>
    <xdr:to>
      <xdr:col>5</xdr:col>
      <xdr:colOff>862854</xdr:colOff>
      <xdr:row>818</xdr:row>
      <xdr:rowOff>493059</xdr:rowOff>
    </xdr:to>
    <xdr:pic>
      <xdr:nvPicPr>
        <xdr:cNvPr id="954" name="Рисунок 953">
          <a:extLst>
            <a:ext uri="{FF2B5EF4-FFF2-40B4-BE49-F238E27FC236}">
              <a16:creationId xmlns:a16="http://schemas.microsoft.com/office/drawing/2014/main" id="{00000000-0008-0000-0000-0000B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6972" y="228028500"/>
          <a:ext cx="549088" cy="490146"/>
        </a:xfrm>
        <a:prstGeom prst="rect">
          <a:avLst/>
        </a:prstGeom>
      </xdr:spPr>
    </xdr:pic>
    <xdr:clientData/>
  </xdr:twoCellAnchor>
  <xdr:twoCellAnchor editAs="oneCell">
    <xdr:from>
      <xdr:col>12</xdr:col>
      <xdr:colOff>112061</xdr:colOff>
      <xdr:row>817</xdr:row>
      <xdr:rowOff>22413</xdr:rowOff>
    </xdr:from>
    <xdr:to>
      <xdr:col>12</xdr:col>
      <xdr:colOff>952501</xdr:colOff>
      <xdr:row>819</xdr:row>
      <xdr:rowOff>179454</xdr:rowOff>
    </xdr:to>
    <xdr:pic>
      <xdr:nvPicPr>
        <xdr:cNvPr id="955" name="Рисунок 954">
          <a:extLst>
            <a:ext uri="{FF2B5EF4-FFF2-40B4-BE49-F238E27FC236}">
              <a16:creationId xmlns:a16="http://schemas.microsoft.com/office/drawing/2014/main" id="{00000000-0008-0000-0000-0000B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122090" y="239211972"/>
          <a:ext cx="840440" cy="1232805"/>
        </a:xfrm>
        <a:prstGeom prst="rect">
          <a:avLst/>
        </a:prstGeom>
      </xdr:spPr>
    </xdr:pic>
    <xdr:clientData/>
  </xdr:twoCellAnchor>
  <xdr:twoCellAnchor editAs="oneCell">
    <xdr:from>
      <xdr:col>12</xdr:col>
      <xdr:colOff>1053355</xdr:colOff>
      <xdr:row>817</xdr:row>
      <xdr:rowOff>22414</xdr:rowOff>
    </xdr:from>
    <xdr:to>
      <xdr:col>13</xdr:col>
      <xdr:colOff>739588</xdr:colOff>
      <xdr:row>819</xdr:row>
      <xdr:rowOff>227708</xdr:rowOff>
    </xdr:to>
    <xdr:pic>
      <xdr:nvPicPr>
        <xdr:cNvPr id="957" name="Рисунок 956">
          <a:extLst>
            <a:ext uri="{FF2B5EF4-FFF2-40B4-BE49-F238E27FC236}">
              <a16:creationId xmlns:a16="http://schemas.microsoft.com/office/drawing/2014/main" id="{00000000-0008-0000-0000-0000B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063384" y="239211973"/>
          <a:ext cx="862851" cy="1281058"/>
        </a:xfrm>
        <a:prstGeom prst="rect">
          <a:avLst/>
        </a:prstGeom>
      </xdr:spPr>
    </xdr:pic>
    <xdr:clientData/>
  </xdr:twoCellAnchor>
  <xdr:twoCellAnchor>
    <xdr:from>
      <xdr:col>2</xdr:col>
      <xdr:colOff>4964206</xdr:colOff>
      <xdr:row>1298</xdr:row>
      <xdr:rowOff>33617</xdr:rowOff>
    </xdr:from>
    <xdr:to>
      <xdr:col>2</xdr:col>
      <xdr:colOff>5703795</xdr:colOff>
      <xdr:row>1298</xdr:row>
      <xdr:rowOff>452224</xdr:rowOff>
    </xdr:to>
    <xdr:pic>
      <xdr:nvPicPr>
        <xdr:cNvPr id="958" name="Рисунок 957">
          <a:extLst>
            <a:ext uri="{FF2B5EF4-FFF2-40B4-BE49-F238E27FC236}">
              <a16:creationId xmlns:a16="http://schemas.microsoft.com/office/drawing/2014/main" id="{00000000-0008-0000-0000-0000B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14030" y="392351558"/>
          <a:ext cx="739589" cy="418607"/>
        </a:xfrm>
        <a:prstGeom prst="rect">
          <a:avLst/>
        </a:prstGeom>
      </xdr:spPr>
    </xdr:pic>
    <xdr:clientData/>
  </xdr:twoCellAnchor>
  <xdr:twoCellAnchor editAs="oneCell">
    <xdr:from>
      <xdr:col>5</xdr:col>
      <xdr:colOff>369794</xdr:colOff>
      <xdr:row>1422</xdr:row>
      <xdr:rowOff>56029</xdr:rowOff>
    </xdr:from>
    <xdr:to>
      <xdr:col>5</xdr:col>
      <xdr:colOff>738909</xdr:colOff>
      <xdr:row>1422</xdr:row>
      <xdr:rowOff>710873</xdr:rowOff>
    </xdr:to>
    <xdr:pic>
      <xdr:nvPicPr>
        <xdr:cNvPr id="965" name="Рисунок 964">
          <a:extLst>
            <a:ext uri="{FF2B5EF4-FFF2-40B4-BE49-F238E27FC236}">
              <a16:creationId xmlns:a16="http://schemas.microsoft.com/office/drawing/2014/main" id="{00000000-0008-0000-0000-0000C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0" y="434127088"/>
          <a:ext cx="369115" cy="661147"/>
        </a:xfrm>
        <a:prstGeom prst="rect">
          <a:avLst/>
        </a:prstGeom>
      </xdr:spPr>
    </xdr:pic>
    <xdr:clientData/>
  </xdr:twoCellAnchor>
  <xdr:twoCellAnchor editAs="oneCell">
    <xdr:from>
      <xdr:col>5</xdr:col>
      <xdr:colOff>358588</xdr:colOff>
      <xdr:row>819</xdr:row>
      <xdr:rowOff>89648</xdr:rowOff>
    </xdr:from>
    <xdr:to>
      <xdr:col>5</xdr:col>
      <xdr:colOff>840441</xdr:colOff>
      <xdr:row>819</xdr:row>
      <xdr:rowOff>493060</xdr:rowOff>
    </xdr:to>
    <xdr:pic>
      <xdr:nvPicPr>
        <xdr:cNvPr id="972" name="Рисунок 971">
          <a:extLst>
            <a:ext uri="{FF2B5EF4-FFF2-40B4-BE49-F238E27FC236}">
              <a16:creationId xmlns:a16="http://schemas.microsoft.com/office/drawing/2014/main" id="{00000000-0008-0000-0000-0000C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1794" y="228644824"/>
          <a:ext cx="481853" cy="406898"/>
        </a:xfrm>
        <a:prstGeom prst="rect">
          <a:avLst/>
        </a:prstGeom>
      </xdr:spPr>
    </xdr:pic>
    <xdr:clientData/>
  </xdr:twoCellAnchor>
  <xdr:twoCellAnchor editAs="oneCell">
    <xdr:from>
      <xdr:col>5</xdr:col>
      <xdr:colOff>481853</xdr:colOff>
      <xdr:row>1607</xdr:row>
      <xdr:rowOff>33619</xdr:rowOff>
    </xdr:from>
    <xdr:to>
      <xdr:col>5</xdr:col>
      <xdr:colOff>754348</xdr:colOff>
      <xdr:row>1608</xdr:row>
      <xdr:rowOff>235324</xdr:rowOff>
    </xdr:to>
    <xdr:pic>
      <xdr:nvPicPr>
        <xdr:cNvPr id="956" name="Рисунок 955">
          <a:extLst>
            <a:ext uri="{FF2B5EF4-FFF2-40B4-BE49-F238E27FC236}">
              <a16:creationId xmlns:a16="http://schemas.microsoft.com/office/drawing/2014/main" id="{00000000-0008-0000-0000-0000B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75059" y="500779678"/>
          <a:ext cx="272495" cy="448234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381000</xdr:colOff>
      <xdr:row>1850</xdr:row>
      <xdr:rowOff>235324</xdr:rowOff>
    </xdr:from>
    <xdr:to>
      <xdr:col>5</xdr:col>
      <xdr:colOff>853622</xdr:colOff>
      <xdr:row>1851</xdr:row>
      <xdr:rowOff>349063</xdr:rowOff>
    </xdr:to>
    <xdr:pic>
      <xdr:nvPicPr>
        <xdr:cNvPr id="973" name="Рисунок 972">
          <a:extLst>
            <a:ext uri="{FF2B5EF4-FFF2-40B4-BE49-F238E27FC236}">
              <a16:creationId xmlns:a16="http://schemas.microsoft.com/office/drawing/2014/main" id="{00000000-0008-0000-0000-0000C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4206" y="578682971"/>
          <a:ext cx="472622" cy="481853"/>
        </a:xfrm>
        <a:prstGeom prst="rect">
          <a:avLst/>
        </a:prstGeom>
      </xdr:spPr>
    </xdr:pic>
    <xdr:clientData/>
  </xdr:twoCellAnchor>
  <xdr:twoCellAnchor editAs="oneCell">
    <xdr:from>
      <xdr:col>5</xdr:col>
      <xdr:colOff>403412</xdr:colOff>
      <xdr:row>140</xdr:row>
      <xdr:rowOff>33618</xdr:rowOff>
    </xdr:from>
    <xdr:to>
      <xdr:col>5</xdr:col>
      <xdr:colOff>673223</xdr:colOff>
      <xdr:row>141</xdr:row>
      <xdr:rowOff>189799</xdr:rowOff>
    </xdr:to>
    <xdr:pic>
      <xdr:nvPicPr>
        <xdr:cNvPr id="974" name="Рисунок 973">
          <a:extLst>
            <a:ext uri="{FF2B5EF4-FFF2-40B4-BE49-F238E27FC236}">
              <a16:creationId xmlns:a16="http://schemas.microsoft.com/office/drawing/2014/main" id="{00000000-0008-0000-0000-0000C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6618" y="46437177"/>
          <a:ext cx="269811" cy="448235"/>
        </a:xfrm>
        <a:prstGeom prst="rect">
          <a:avLst/>
        </a:prstGeom>
      </xdr:spPr>
    </xdr:pic>
    <xdr:clientData/>
  </xdr:twoCellAnchor>
  <xdr:twoCellAnchor editAs="oneCell">
    <xdr:from>
      <xdr:col>5</xdr:col>
      <xdr:colOff>347383</xdr:colOff>
      <xdr:row>138</xdr:row>
      <xdr:rowOff>11206</xdr:rowOff>
    </xdr:from>
    <xdr:to>
      <xdr:col>5</xdr:col>
      <xdr:colOff>630663</xdr:colOff>
      <xdr:row>139</xdr:row>
      <xdr:rowOff>189800</xdr:rowOff>
    </xdr:to>
    <xdr:pic>
      <xdr:nvPicPr>
        <xdr:cNvPr id="977" name="Рисунок 976">
          <a:extLst>
            <a:ext uri="{FF2B5EF4-FFF2-40B4-BE49-F238E27FC236}">
              <a16:creationId xmlns:a16="http://schemas.microsoft.com/office/drawing/2014/main" id="{00000000-0008-0000-0000-0000D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40589" y="45854471"/>
          <a:ext cx="283280" cy="470647"/>
        </a:xfrm>
        <a:prstGeom prst="rect">
          <a:avLst/>
        </a:prstGeom>
      </xdr:spPr>
    </xdr:pic>
    <xdr:clientData/>
  </xdr:twoCellAnchor>
  <xdr:twoCellAnchor>
    <xdr:from>
      <xdr:col>5</xdr:col>
      <xdr:colOff>381001</xdr:colOff>
      <xdr:row>142</xdr:row>
      <xdr:rowOff>78441</xdr:rowOff>
    </xdr:from>
    <xdr:to>
      <xdr:col>5</xdr:col>
      <xdr:colOff>647701</xdr:colOff>
      <xdr:row>143</xdr:row>
      <xdr:rowOff>199091</xdr:rowOff>
    </xdr:to>
    <xdr:pic>
      <xdr:nvPicPr>
        <xdr:cNvPr id="979" name="图片 269" descr="QQ截图20181217145555">
          <a:extLst>
            <a:ext uri="{FF2B5EF4-FFF2-40B4-BE49-F238E27FC236}">
              <a16:creationId xmlns:a16="http://schemas.microsoft.com/office/drawing/2014/main" id="{00000000-0008-0000-0000-0000D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74207" y="46997470"/>
          <a:ext cx="266700" cy="400797"/>
        </a:xfrm>
        <a:prstGeom prst="rect">
          <a:avLst/>
        </a:prstGeom>
      </xdr:spPr>
    </xdr:pic>
    <xdr:clientData/>
  </xdr:twoCellAnchor>
  <xdr:twoCellAnchor editAs="oneCell">
    <xdr:from>
      <xdr:col>5</xdr:col>
      <xdr:colOff>369795</xdr:colOff>
      <xdr:row>1340</xdr:row>
      <xdr:rowOff>78441</xdr:rowOff>
    </xdr:from>
    <xdr:to>
      <xdr:col>5</xdr:col>
      <xdr:colOff>874059</xdr:colOff>
      <xdr:row>1340</xdr:row>
      <xdr:rowOff>459441</xdr:rowOff>
    </xdr:to>
    <xdr:pic>
      <xdr:nvPicPr>
        <xdr:cNvPr id="981" name="Рисунок 980">
          <a:extLst>
            <a:ext uri="{FF2B5EF4-FFF2-40B4-BE49-F238E27FC236}">
              <a16:creationId xmlns:a16="http://schemas.microsoft.com/office/drawing/2014/main" id="{00000000-0008-0000-0000-0000D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1" y="406067559"/>
          <a:ext cx="504264" cy="386459"/>
        </a:xfrm>
        <a:prstGeom prst="rect">
          <a:avLst/>
        </a:prstGeom>
      </xdr:spPr>
    </xdr:pic>
    <xdr:clientData/>
  </xdr:twoCellAnchor>
  <xdr:twoCellAnchor editAs="oneCell">
    <xdr:from>
      <xdr:col>5</xdr:col>
      <xdr:colOff>392207</xdr:colOff>
      <xdr:row>1290</xdr:row>
      <xdr:rowOff>33619</xdr:rowOff>
    </xdr:from>
    <xdr:to>
      <xdr:col>5</xdr:col>
      <xdr:colOff>676709</xdr:colOff>
      <xdr:row>1290</xdr:row>
      <xdr:rowOff>414619</xdr:rowOff>
    </xdr:to>
    <xdr:pic>
      <xdr:nvPicPr>
        <xdr:cNvPr id="983" name="Рисунок 982">
          <a:extLst>
            <a:ext uri="{FF2B5EF4-FFF2-40B4-BE49-F238E27FC236}">
              <a16:creationId xmlns:a16="http://schemas.microsoft.com/office/drawing/2014/main" id="{00000000-0008-0000-0000-0000D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5413" y="387219266"/>
          <a:ext cx="284502" cy="381000"/>
        </a:xfrm>
        <a:prstGeom prst="rect">
          <a:avLst/>
        </a:prstGeom>
      </xdr:spPr>
    </xdr:pic>
    <xdr:clientData/>
  </xdr:twoCellAnchor>
  <xdr:twoCellAnchor>
    <xdr:from>
      <xdr:col>2</xdr:col>
      <xdr:colOff>4852147</xdr:colOff>
      <xdr:row>666</xdr:row>
      <xdr:rowOff>22412</xdr:rowOff>
    </xdr:from>
    <xdr:to>
      <xdr:col>2</xdr:col>
      <xdr:colOff>5743072</xdr:colOff>
      <xdr:row>666</xdr:row>
      <xdr:rowOff>526676</xdr:rowOff>
    </xdr:to>
    <xdr:pic>
      <xdr:nvPicPr>
        <xdr:cNvPr id="982" name="Рисунок 981">
          <a:extLst>
            <a:ext uri="{FF2B5EF4-FFF2-40B4-BE49-F238E27FC236}">
              <a16:creationId xmlns:a16="http://schemas.microsoft.com/office/drawing/2014/main" id="{00000000-0008-0000-0000-0000D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01971" y="191665412"/>
          <a:ext cx="890925" cy="504264"/>
        </a:xfrm>
        <a:prstGeom prst="rect">
          <a:avLst/>
        </a:prstGeom>
      </xdr:spPr>
    </xdr:pic>
    <xdr:clientData/>
  </xdr:twoCellAnchor>
  <xdr:twoCellAnchor>
    <xdr:from>
      <xdr:col>2</xdr:col>
      <xdr:colOff>5558117</xdr:colOff>
      <xdr:row>1290</xdr:row>
      <xdr:rowOff>56030</xdr:rowOff>
    </xdr:from>
    <xdr:to>
      <xdr:col>2</xdr:col>
      <xdr:colOff>6196852</xdr:colOff>
      <xdr:row>1290</xdr:row>
      <xdr:rowOff>417555</xdr:rowOff>
    </xdr:to>
    <xdr:pic>
      <xdr:nvPicPr>
        <xdr:cNvPr id="984" name="Рисунок 983">
          <a:extLst>
            <a:ext uri="{FF2B5EF4-FFF2-40B4-BE49-F238E27FC236}">
              <a16:creationId xmlns:a16="http://schemas.microsoft.com/office/drawing/2014/main" id="{00000000-0008-0000-0000-0000D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507941" y="387241677"/>
          <a:ext cx="638735" cy="361525"/>
        </a:xfrm>
        <a:prstGeom prst="rect">
          <a:avLst/>
        </a:prstGeom>
      </xdr:spPr>
    </xdr:pic>
    <xdr:clientData/>
  </xdr:twoCellAnchor>
  <xdr:twoCellAnchor>
    <xdr:from>
      <xdr:col>2</xdr:col>
      <xdr:colOff>4807323</xdr:colOff>
      <xdr:row>1607</xdr:row>
      <xdr:rowOff>89647</xdr:rowOff>
    </xdr:from>
    <xdr:to>
      <xdr:col>2</xdr:col>
      <xdr:colOff>5468470</xdr:colOff>
      <xdr:row>1608</xdr:row>
      <xdr:rowOff>217328</xdr:rowOff>
    </xdr:to>
    <xdr:pic>
      <xdr:nvPicPr>
        <xdr:cNvPr id="985" name="Рисунок 984">
          <a:extLst>
            <a:ext uri="{FF2B5EF4-FFF2-40B4-BE49-F238E27FC236}">
              <a16:creationId xmlns:a16="http://schemas.microsoft.com/office/drawing/2014/main" id="{00000000-0008-0000-0000-0000D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57147" y="505956794"/>
          <a:ext cx="661147" cy="374210"/>
        </a:xfrm>
        <a:prstGeom prst="rect">
          <a:avLst/>
        </a:prstGeom>
      </xdr:spPr>
    </xdr:pic>
    <xdr:clientData/>
  </xdr:twoCellAnchor>
  <xdr:twoCellAnchor>
    <xdr:from>
      <xdr:col>2</xdr:col>
      <xdr:colOff>4762500</xdr:colOff>
      <xdr:row>313</xdr:row>
      <xdr:rowOff>302558</xdr:rowOff>
    </xdr:from>
    <xdr:to>
      <xdr:col>2</xdr:col>
      <xdr:colOff>5811813</xdr:colOff>
      <xdr:row>314</xdr:row>
      <xdr:rowOff>224117</xdr:rowOff>
    </xdr:to>
    <xdr:pic>
      <xdr:nvPicPr>
        <xdr:cNvPr id="988" name="Рисунок 987">
          <a:extLst>
            <a:ext uri="{FF2B5EF4-FFF2-40B4-BE49-F238E27FC236}">
              <a16:creationId xmlns:a16="http://schemas.microsoft.com/office/drawing/2014/main" id="{00000000-0008-0000-0000-0000D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712324" y="94039764"/>
          <a:ext cx="1049313" cy="593912"/>
        </a:xfrm>
        <a:prstGeom prst="rect">
          <a:avLst/>
        </a:prstGeom>
      </xdr:spPr>
    </xdr:pic>
    <xdr:clientData/>
  </xdr:twoCellAnchor>
  <xdr:twoCellAnchor>
    <xdr:from>
      <xdr:col>5</xdr:col>
      <xdr:colOff>358587</xdr:colOff>
      <xdr:row>311</xdr:row>
      <xdr:rowOff>280146</xdr:rowOff>
    </xdr:from>
    <xdr:to>
      <xdr:col>5</xdr:col>
      <xdr:colOff>875072</xdr:colOff>
      <xdr:row>312</xdr:row>
      <xdr:rowOff>380999</xdr:rowOff>
    </xdr:to>
    <xdr:pic>
      <xdr:nvPicPr>
        <xdr:cNvPr id="989" name="图片 304" descr="QQ截图20180106155216">
          <a:extLst>
            <a:ext uri="{FF2B5EF4-FFF2-40B4-BE49-F238E27FC236}">
              <a16:creationId xmlns:a16="http://schemas.microsoft.com/office/drawing/2014/main" id="{00000000-0008-0000-0000-0000D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751793" y="95429293"/>
          <a:ext cx="516485" cy="515471"/>
        </a:xfrm>
        <a:prstGeom prst="rect">
          <a:avLst/>
        </a:prstGeom>
      </xdr:spPr>
    </xdr:pic>
    <xdr:clientData/>
  </xdr:twoCellAnchor>
  <xdr:twoCellAnchor editAs="oneCell">
    <xdr:from>
      <xdr:col>5</xdr:col>
      <xdr:colOff>44822</xdr:colOff>
      <xdr:row>1298</xdr:row>
      <xdr:rowOff>56028</xdr:rowOff>
    </xdr:from>
    <xdr:to>
      <xdr:col>6</xdr:col>
      <xdr:colOff>9517</xdr:colOff>
      <xdr:row>1298</xdr:row>
      <xdr:rowOff>533399</xdr:rowOff>
    </xdr:to>
    <xdr:pic>
      <xdr:nvPicPr>
        <xdr:cNvPr id="971" name="Рисунок 970">
          <a:extLst>
            <a:ext uri="{FF2B5EF4-FFF2-40B4-BE49-F238E27FC236}">
              <a16:creationId xmlns:a16="http://schemas.microsoft.com/office/drawing/2014/main" id="{00000000-0008-0000-0000-0000C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50322" y="405373353"/>
          <a:ext cx="1021970" cy="477372"/>
        </a:xfrm>
        <a:prstGeom prst="rect">
          <a:avLst/>
        </a:prstGeom>
      </xdr:spPr>
    </xdr:pic>
    <xdr:clientData/>
  </xdr:twoCellAnchor>
  <xdr:twoCellAnchor editAs="oneCell">
    <xdr:from>
      <xdr:col>5</xdr:col>
      <xdr:colOff>392208</xdr:colOff>
      <xdr:row>1623</xdr:row>
      <xdr:rowOff>156883</xdr:rowOff>
    </xdr:from>
    <xdr:to>
      <xdr:col>5</xdr:col>
      <xdr:colOff>774126</xdr:colOff>
      <xdr:row>1624</xdr:row>
      <xdr:rowOff>235323</xdr:rowOff>
    </xdr:to>
    <xdr:pic>
      <xdr:nvPicPr>
        <xdr:cNvPr id="975" name="Рисунок 974">
          <a:extLst>
            <a:ext uri="{FF2B5EF4-FFF2-40B4-BE49-F238E27FC236}">
              <a16:creationId xmlns:a16="http://schemas.microsoft.com/office/drawing/2014/main" id="{00000000-0008-0000-0000-0000C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5414" y="514036236"/>
          <a:ext cx="381918" cy="493058"/>
        </a:xfrm>
        <a:prstGeom prst="rect">
          <a:avLst/>
        </a:prstGeom>
      </xdr:spPr>
    </xdr:pic>
    <xdr:clientData/>
  </xdr:twoCellAnchor>
  <xdr:twoCellAnchor editAs="oneCell">
    <xdr:from>
      <xdr:col>5</xdr:col>
      <xdr:colOff>235324</xdr:colOff>
      <xdr:row>1103</xdr:row>
      <xdr:rowOff>67235</xdr:rowOff>
    </xdr:from>
    <xdr:to>
      <xdr:col>5</xdr:col>
      <xdr:colOff>795618</xdr:colOff>
      <xdr:row>1103</xdr:row>
      <xdr:rowOff>431425</xdr:rowOff>
    </xdr:to>
    <xdr:pic>
      <xdr:nvPicPr>
        <xdr:cNvPr id="959" name="Рисунок 958">
          <a:extLst>
            <a:ext uri="{FF2B5EF4-FFF2-40B4-BE49-F238E27FC236}">
              <a16:creationId xmlns:a16="http://schemas.microsoft.com/office/drawing/2014/main" id="{00000000-0008-0000-0000-0000B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8530" y="333520676"/>
          <a:ext cx="560294" cy="364190"/>
        </a:xfrm>
        <a:prstGeom prst="rect">
          <a:avLst/>
        </a:prstGeom>
      </xdr:spPr>
    </xdr:pic>
    <xdr:clientData/>
  </xdr:twoCellAnchor>
  <xdr:twoCellAnchor editAs="oneCell">
    <xdr:from>
      <xdr:col>5</xdr:col>
      <xdr:colOff>369795</xdr:colOff>
      <xdr:row>1600</xdr:row>
      <xdr:rowOff>67236</xdr:rowOff>
    </xdr:from>
    <xdr:to>
      <xdr:col>5</xdr:col>
      <xdr:colOff>781944</xdr:colOff>
      <xdr:row>1600</xdr:row>
      <xdr:rowOff>481853</xdr:rowOff>
    </xdr:to>
    <xdr:pic>
      <xdr:nvPicPr>
        <xdr:cNvPr id="991" name="Рисунок 990">
          <a:extLst>
            <a:ext uri="{FF2B5EF4-FFF2-40B4-BE49-F238E27FC236}">
              <a16:creationId xmlns:a16="http://schemas.microsoft.com/office/drawing/2014/main" id="{00000000-0008-0000-0000-0000D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1" y="508097118"/>
          <a:ext cx="412149" cy="414617"/>
        </a:xfrm>
        <a:prstGeom prst="rect">
          <a:avLst/>
        </a:prstGeom>
      </xdr:spPr>
    </xdr:pic>
    <xdr:clientData/>
  </xdr:twoCellAnchor>
  <xdr:twoCellAnchor editAs="oneCell">
    <xdr:from>
      <xdr:col>5</xdr:col>
      <xdr:colOff>459442</xdr:colOff>
      <xdr:row>1598</xdr:row>
      <xdr:rowOff>67235</xdr:rowOff>
    </xdr:from>
    <xdr:to>
      <xdr:col>5</xdr:col>
      <xdr:colOff>711841</xdr:colOff>
      <xdr:row>1598</xdr:row>
      <xdr:rowOff>437029</xdr:rowOff>
    </xdr:to>
    <xdr:pic>
      <xdr:nvPicPr>
        <xdr:cNvPr id="168" name="Рисунок 167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2648" y="507301500"/>
          <a:ext cx="252399" cy="369794"/>
        </a:xfrm>
        <a:prstGeom prst="rect">
          <a:avLst/>
        </a:prstGeom>
      </xdr:spPr>
    </xdr:pic>
    <xdr:clientData/>
  </xdr:twoCellAnchor>
  <xdr:twoCellAnchor>
    <xdr:from>
      <xdr:col>5</xdr:col>
      <xdr:colOff>373380</xdr:colOff>
      <xdr:row>1117</xdr:row>
      <xdr:rowOff>51435</xdr:rowOff>
    </xdr:from>
    <xdr:to>
      <xdr:col>5</xdr:col>
      <xdr:colOff>831850</xdr:colOff>
      <xdr:row>1117</xdr:row>
      <xdr:rowOff>386080</xdr:rowOff>
    </xdr:to>
    <xdr:pic>
      <xdr:nvPicPr>
        <xdr:cNvPr id="993" name="图片 213" descr="QQ截图20190220125554">
          <a:extLst>
            <a:ext uri="{FF2B5EF4-FFF2-40B4-BE49-F238E27FC236}">
              <a16:creationId xmlns:a16="http://schemas.microsoft.com/office/drawing/2014/main" id="{00000000-0008-0000-0000-0000E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21060000">
          <a:off x="8766586" y="340878347"/>
          <a:ext cx="458470" cy="334645"/>
        </a:xfrm>
        <a:prstGeom prst="rect">
          <a:avLst/>
        </a:prstGeom>
      </xdr:spPr>
    </xdr:pic>
    <xdr:clientData/>
  </xdr:twoCellAnchor>
  <xdr:twoCellAnchor editAs="oneCell">
    <xdr:from>
      <xdr:col>5</xdr:col>
      <xdr:colOff>358588</xdr:colOff>
      <xdr:row>1438</xdr:row>
      <xdr:rowOff>78441</xdr:rowOff>
    </xdr:from>
    <xdr:to>
      <xdr:col>5</xdr:col>
      <xdr:colOff>739588</xdr:colOff>
      <xdr:row>1438</xdr:row>
      <xdr:rowOff>602098</xdr:rowOff>
    </xdr:to>
    <xdr:pic>
      <xdr:nvPicPr>
        <xdr:cNvPr id="1001" name="Рисунок 1000">
          <a:extLst>
            <a:ext uri="{FF2B5EF4-FFF2-40B4-BE49-F238E27FC236}">
              <a16:creationId xmlns:a16="http://schemas.microsoft.com/office/drawing/2014/main" id="{00000000-0008-0000-0000-0000E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1794" y="447170735"/>
          <a:ext cx="381000" cy="523657"/>
        </a:xfrm>
        <a:prstGeom prst="rect">
          <a:avLst/>
        </a:prstGeom>
      </xdr:spPr>
    </xdr:pic>
    <xdr:clientData/>
  </xdr:twoCellAnchor>
  <xdr:twoCellAnchor editAs="oneCell">
    <xdr:from>
      <xdr:col>5</xdr:col>
      <xdr:colOff>336176</xdr:colOff>
      <xdr:row>1437</xdr:row>
      <xdr:rowOff>33617</xdr:rowOff>
    </xdr:from>
    <xdr:to>
      <xdr:col>5</xdr:col>
      <xdr:colOff>806823</xdr:colOff>
      <xdr:row>1437</xdr:row>
      <xdr:rowOff>632622</xdr:rowOff>
    </xdr:to>
    <xdr:pic>
      <xdr:nvPicPr>
        <xdr:cNvPr id="1003" name="Рисунок 1002">
          <a:extLst>
            <a:ext uri="{FF2B5EF4-FFF2-40B4-BE49-F238E27FC236}">
              <a16:creationId xmlns:a16="http://schemas.microsoft.com/office/drawing/2014/main" id="{00000000-0008-0000-0000-0000E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9382" y="446487176"/>
          <a:ext cx="470647" cy="599005"/>
        </a:xfrm>
        <a:prstGeom prst="rect">
          <a:avLst/>
        </a:prstGeom>
      </xdr:spPr>
    </xdr:pic>
    <xdr:clientData/>
  </xdr:twoCellAnchor>
  <xdr:twoCellAnchor editAs="oneCell">
    <xdr:from>
      <xdr:col>5</xdr:col>
      <xdr:colOff>139570</xdr:colOff>
      <xdr:row>1118</xdr:row>
      <xdr:rowOff>50933</xdr:rowOff>
    </xdr:from>
    <xdr:to>
      <xdr:col>5</xdr:col>
      <xdr:colOff>982114</xdr:colOff>
      <xdr:row>1118</xdr:row>
      <xdr:rowOff>431933</xdr:rowOff>
    </xdr:to>
    <xdr:pic>
      <xdr:nvPicPr>
        <xdr:cNvPr id="1005" name="Рисунок 1004">
          <a:extLst>
            <a:ext uri="{FF2B5EF4-FFF2-40B4-BE49-F238E27FC236}">
              <a16:creationId xmlns:a16="http://schemas.microsoft.com/office/drawing/2014/main" id="{00000000-0008-0000-0000-0000E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755367" y="340655254"/>
          <a:ext cx="390160" cy="835341"/>
        </a:xfrm>
        <a:prstGeom prst="rect">
          <a:avLst/>
        </a:prstGeom>
      </xdr:spPr>
    </xdr:pic>
    <xdr:clientData/>
  </xdr:twoCellAnchor>
  <xdr:twoCellAnchor editAs="oneCell">
    <xdr:from>
      <xdr:col>5</xdr:col>
      <xdr:colOff>71992</xdr:colOff>
      <xdr:row>1119</xdr:row>
      <xdr:rowOff>107303</xdr:rowOff>
    </xdr:from>
    <xdr:to>
      <xdr:col>5</xdr:col>
      <xdr:colOff>1016051</xdr:colOff>
      <xdr:row>1119</xdr:row>
      <xdr:rowOff>392207</xdr:rowOff>
    </xdr:to>
    <xdr:pic>
      <xdr:nvPicPr>
        <xdr:cNvPr id="1007" name="Рисунок 1006">
          <a:extLst>
            <a:ext uri="{FF2B5EF4-FFF2-40B4-BE49-F238E27FC236}">
              <a16:creationId xmlns:a16="http://schemas.microsoft.com/office/drawing/2014/main" id="{00000000-0008-0000-0000-0000E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5400000">
          <a:off x="8791174" y="341146121"/>
          <a:ext cx="284904" cy="936856"/>
        </a:xfrm>
        <a:prstGeom prst="rect">
          <a:avLst/>
        </a:prstGeom>
      </xdr:spPr>
    </xdr:pic>
    <xdr:clientData/>
  </xdr:twoCellAnchor>
  <xdr:twoCellAnchor editAs="oneCell">
    <xdr:from>
      <xdr:col>5</xdr:col>
      <xdr:colOff>201707</xdr:colOff>
      <xdr:row>2460</xdr:row>
      <xdr:rowOff>134470</xdr:rowOff>
    </xdr:from>
    <xdr:to>
      <xdr:col>5</xdr:col>
      <xdr:colOff>926085</xdr:colOff>
      <xdr:row>2461</xdr:row>
      <xdr:rowOff>114038</xdr:rowOff>
    </xdr:to>
    <xdr:pic>
      <xdr:nvPicPr>
        <xdr:cNvPr id="1009" name="Рисунок 1008">
          <a:extLst>
            <a:ext uri="{FF2B5EF4-FFF2-40B4-BE49-F238E27FC236}">
              <a16:creationId xmlns:a16="http://schemas.microsoft.com/office/drawing/2014/main" id="{00000000-0008-0000-0000-0000F1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4913" y="627831970"/>
          <a:ext cx="717175" cy="382981"/>
        </a:xfrm>
        <a:prstGeom prst="rect">
          <a:avLst/>
        </a:prstGeom>
      </xdr:spPr>
    </xdr:pic>
    <xdr:clientData/>
  </xdr:twoCellAnchor>
  <xdr:twoCellAnchor>
    <xdr:from>
      <xdr:col>2</xdr:col>
      <xdr:colOff>4986616</xdr:colOff>
      <xdr:row>1437</xdr:row>
      <xdr:rowOff>470647</xdr:rowOff>
    </xdr:from>
    <xdr:to>
      <xdr:col>2</xdr:col>
      <xdr:colOff>5995147</xdr:colOff>
      <xdr:row>1438</xdr:row>
      <xdr:rowOff>412736</xdr:rowOff>
    </xdr:to>
    <xdr:pic>
      <xdr:nvPicPr>
        <xdr:cNvPr id="994" name="Рисунок 993">
          <a:extLst>
            <a:ext uri="{FF2B5EF4-FFF2-40B4-BE49-F238E27FC236}">
              <a16:creationId xmlns:a16="http://schemas.microsoft.com/office/drawing/2014/main" id="{00000000-0008-0000-0000-0000E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6440" y="447125912"/>
          <a:ext cx="1008531" cy="580824"/>
        </a:xfrm>
        <a:prstGeom prst="rect">
          <a:avLst/>
        </a:prstGeom>
      </xdr:spPr>
    </xdr:pic>
    <xdr:clientData/>
  </xdr:twoCellAnchor>
  <xdr:twoCellAnchor editAs="oneCell">
    <xdr:from>
      <xdr:col>5</xdr:col>
      <xdr:colOff>156883</xdr:colOff>
      <xdr:row>1547</xdr:row>
      <xdr:rowOff>257736</xdr:rowOff>
    </xdr:from>
    <xdr:to>
      <xdr:col>6</xdr:col>
      <xdr:colOff>69637</xdr:colOff>
      <xdr:row>1547</xdr:row>
      <xdr:rowOff>535086</xdr:rowOff>
    </xdr:to>
    <xdr:pic>
      <xdr:nvPicPr>
        <xdr:cNvPr id="996" name="Рисунок 995">
          <a:extLst>
            <a:ext uri="{FF2B5EF4-FFF2-40B4-BE49-F238E27FC236}">
              <a16:creationId xmlns:a16="http://schemas.microsoft.com/office/drawing/2014/main" id="{00000000-0008-0000-0000-0000E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66022">
          <a:off x="8550089" y="494717295"/>
          <a:ext cx="952500" cy="277350"/>
        </a:xfrm>
        <a:prstGeom prst="rect">
          <a:avLst/>
        </a:prstGeom>
      </xdr:spPr>
    </xdr:pic>
    <xdr:clientData/>
  </xdr:twoCellAnchor>
  <xdr:twoCellAnchor>
    <xdr:from>
      <xdr:col>2</xdr:col>
      <xdr:colOff>4852147</xdr:colOff>
      <xdr:row>2986</xdr:row>
      <xdr:rowOff>201706</xdr:rowOff>
    </xdr:from>
    <xdr:to>
      <xdr:col>2</xdr:col>
      <xdr:colOff>5569323</xdr:colOff>
      <xdr:row>2987</xdr:row>
      <xdr:rowOff>324971</xdr:rowOff>
    </xdr:to>
    <xdr:pic>
      <xdr:nvPicPr>
        <xdr:cNvPr id="992" name="Рисунок 991">
          <a:extLst>
            <a:ext uri="{FF2B5EF4-FFF2-40B4-BE49-F238E27FC236}">
              <a16:creationId xmlns:a16="http://schemas.microsoft.com/office/drawing/2014/main" id="{00000000-0008-0000-0000-0000E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01971" y="881443500"/>
          <a:ext cx="717176" cy="515471"/>
        </a:xfrm>
        <a:prstGeom prst="rect">
          <a:avLst/>
        </a:prstGeom>
      </xdr:spPr>
    </xdr:pic>
    <xdr:clientData/>
  </xdr:twoCellAnchor>
  <xdr:twoCellAnchor>
    <xdr:from>
      <xdr:col>2</xdr:col>
      <xdr:colOff>5277971</xdr:colOff>
      <xdr:row>675</xdr:row>
      <xdr:rowOff>190500</xdr:rowOff>
    </xdr:from>
    <xdr:to>
      <xdr:col>2</xdr:col>
      <xdr:colOff>5995147</xdr:colOff>
      <xdr:row>677</xdr:row>
      <xdr:rowOff>103363</xdr:rowOff>
    </xdr:to>
    <xdr:pic>
      <xdr:nvPicPr>
        <xdr:cNvPr id="1002" name="Рисунок 1001">
          <a:extLst>
            <a:ext uri="{FF2B5EF4-FFF2-40B4-BE49-F238E27FC236}">
              <a16:creationId xmlns:a16="http://schemas.microsoft.com/office/drawing/2014/main" id="{00000000-0008-0000-0000-0000E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27795" y="197156294"/>
          <a:ext cx="717176" cy="405922"/>
        </a:xfrm>
        <a:prstGeom prst="rect">
          <a:avLst/>
        </a:prstGeom>
      </xdr:spPr>
    </xdr:pic>
    <xdr:clientData/>
  </xdr:twoCellAnchor>
  <xdr:twoCellAnchor editAs="oneCell">
    <xdr:from>
      <xdr:col>5</xdr:col>
      <xdr:colOff>324973</xdr:colOff>
      <xdr:row>1398</xdr:row>
      <xdr:rowOff>33618</xdr:rowOff>
    </xdr:from>
    <xdr:to>
      <xdr:col>5</xdr:col>
      <xdr:colOff>894101</xdr:colOff>
      <xdr:row>1398</xdr:row>
      <xdr:rowOff>486056</xdr:rowOff>
    </xdr:to>
    <xdr:pic>
      <xdr:nvPicPr>
        <xdr:cNvPr id="1004" name="Рисунок 1003">
          <a:extLst>
            <a:ext uri="{FF2B5EF4-FFF2-40B4-BE49-F238E27FC236}">
              <a16:creationId xmlns:a16="http://schemas.microsoft.com/office/drawing/2014/main" id="{00000000-0008-0000-0000-0000E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18179" y="434015030"/>
          <a:ext cx="569128" cy="459441"/>
        </a:xfrm>
        <a:prstGeom prst="rect">
          <a:avLst/>
        </a:prstGeom>
      </xdr:spPr>
    </xdr:pic>
    <xdr:clientData/>
  </xdr:twoCellAnchor>
  <xdr:twoCellAnchor editAs="oneCell">
    <xdr:from>
      <xdr:col>5</xdr:col>
      <xdr:colOff>437030</xdr:colOff>
      <xdr:row>1374</xdr:row>
      <xdr:rowOff>22412</xdr:rowOff>
    </xdr:from>
    <xdr:to>
      <xdr:col>5</xdr:col>
      <xdr:colOff>648547</xdr:colOff>
      <xdr:row>1374</xdr:row>
      <xdr:rowOff>381000</xdr:rowOff>
    </xdr:to>
    <xdr:pic>
      <xdr:nvPicPr>
        <xdr:cNvPr id="1006" name="Рисунок 1005">
          <a:extLst>
            <a:ext uri="{FF2B5EF4-FFF2-40B4-BE49-F238E27FC236}">
              <a16:creationId xmlns:a16="http://schemas.microsoft.com/office/drawing/2014/main" id="{00000000-0008-0000-0000-0000E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30236" y="424747765"/>
          <a:ext cx="211517" cy="358588"/>
        </a:xfrm>
        <a:prstGeom prst="rect">
          <a:avLst/>
        </a:prstGeom>
      </xdr:spPr>
    </xdr:pic>
    <xdr:clientData/>
  </xdr:twoCellAnchor>
  <xdr:twoCellAnchor editAs="oneCell">
    <xdr:from>
      <xdr:col>5</xdr:col>
      <xdr:colOff>313765</xdr:colOff>
      <xdr:row>675</xdr:row>
      <xdr:rowOff>212912</xdr:rowOff>
    </xdr:from>
    <xdr:to>
      <xdr:col>5</xdr:col>
      <xdr:colOff>829669</xdr:colOff>
      <xdr:row>677</xdr:row>
      <xdr:rowOff>78442</xdr:rowOff>
    </xdr:to>
    <xdr:pic>
      <xdr:nvPicPr>
        <xdr:cNvPr id="1010" name="Рисунок 1009">
          <a:extLst>
            <a:ext uri="{FF2B5EF4-FFF2-40B4-BE49-F238E27FC236}">
              <a16:creationId xmlns:a16="http://schemas.microsoft.com/office/drawing/2014/main" id="{00000000-0008-0000-0000-0000F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06971" y="197178706"/>
          <a:ext cx="515904" cy="358588"/>
        </a:xfrm>
        <a:prstGeom prst="rect">
          <a:avLst/>
        </a:prstGeom>
      </xdr:spPr>
    </xdr:pic>
    <xdr:clientData/>
  </xdr:twoCellAnchor>
  <xdr:oneCellAnchor>
    <xdr:from>
      <xdr:col>5</xdr:col>
      <xdr:colOff>385638</xdr:colOff>
      <xdr:row>1236</xdr:row>
      <xdr:rowOff>56029</xdr:rowOff>
    </xdr:from>
    <xdr:ext cx="446303" cy="369794"/>
    <xdr:pic>
      <xdr:nvPicPr>
        <xdr:cNvPr id="1012" name="Рисунок 1011">
          <a:extLst>
            <a:ext uri="{FF2B5EF4-FFF2-40B4-BE49-F238E27FC236}">
              <a16:creationId xmlns:a16="http://schemas.microsoft.com/office/drawing/2014/main" id="{00000000-0008-0000-0000-0000F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78844" y="334518000"/>
          <a:ext cx="446303" cy="369794"/>
        </a:xfrm>
        <a:prstGeom prst="rect">
          <a:avLst/>
        </a:prstGeom>
      </xdr:spPr>
    </xdr:pic>
    <xdr:clientData/>
  </xdr:oneCellAnchor>
  <xdr:oneCellAnchor>
    <xdr:from>
      <xdr:col>5</xdr:col>
      <xdr:colOff>291354</xdr:colOff>
      <xdr:row>1237</xdr:row>
      <xdr:rowOff>67235</xdr:rowOff>
    </xdr:from>
    <xdr:ext cx="560294" cy="364190"/>
    <xdr:pic>
      <xdr:nvPicPr>
        <xdr:cNvPr id="1014" name="Рисунок 1013">
          <a:extLst>
            <a:ext uri="{FF2B5EF4-FFF2-40B4-BE49-F238E27FC236}">
              <a16:creationId xmlns:a16="http://schemas.microsoft.com/office/drawing/2014/main" id="{00000000-0008-0000-0000-0000F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84560" y="379789764"/>
          <a:ext cx="560294" cy="364190"/>
        </a:xfrm>
        <a:prstGeom prst="rect">
          <a:avLst/>
        </a:prstGeom>
      </xdr:spPr>
    </xdr:pic>
    <xdr:clientData/>
  </xdr:oneCellAnchor>
  <xdr:twoCellAnchor editAs="oneCell">
    <xdr:from>
      <xdr:col>5</xdr:col>
      <xdr:colOff>459442</xdr:colOff>
      <xdr:row>1638</xdr:row>
      <xdr:rowOff>156882</xdr:rowOff>
    </xdr:from>
    <xdr:to>
      <xdr:col>5</xdr:col>
      <xdr:colOff>705971</xdr:colOff>
      <xdr:row>1640</xdr:row>
      <xdr:rowOff>85445</xdr:rowOff>
    </xdr:to>
    <xdr:pic>
      <xdr:nvPicPr>
        <xdr:cNvPr id="31" name="Рисунок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2648" y="528267706"/>
          <a:ext cx="246529" cy="456003"/>
        </a:xfrm>
        <a:prstGeom prst="rect">
          <a:avLst/>
        </a:prstGeom>
      </xdr:spPr>
    </xdr:pic>
    <xdr:clientData/>
  </xdr:twoCellAnchor>
  <xdr:twoCellAnchor editAs="oneCell">
    <xdr:from>
      <xdr:col>5</xdr:col>
      <xdr:colOff>425826</xdr:colOff>
      <xdr:row>1637</xdr:row>
      <xdr:rowOff>44824</xdr:rowOff>
    </xdr:from>
    <xdr:to>
      <xdr:col>5</xdr:col>
      <xdr:colOff>739588</xdr:colOff>
      <xdr:row>1637</xdr:row>
      <xdr:rowOff>564855</xdr:rowOff>
    </xdr:to>
    <xdr:pic>
      <xdr:nvPicPr>
        <xdr:cNvPr id="32" name="Рисунок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19032" y="527550530"/>
          <a:ext cx="313762" cy="520031"/>
        </a:xfrm>
        <a:prstGeom prst="rect">
          <a:avLst/>
        </a:prstGeom>
      </xdr:spPr>
    </xdr:pic>
    <xdr:clientData/>
  </xdr:twoCellAnchor>
  <xdr:twoCellAnchor editAs="oneCell">
    <xdr:from>
      <xdr:col>5</xdr:col>
      <xdr:colOff>627532</xdr:colOff>
      <xdr:row>236</xdr:row>
      <xdr:rowOff>403415</xdr:rowOff>
    </xdr:from>
    <xdr:to>
      <xdr:col>5</xdr:col>
      <xdr:colOff>1004527</xdr:colOff>
      <xdr:row>237</xdr:row>
      <xdr:rowOff>340717</xdr:rowOff>
    </xdr:to>
    <xdr:pic>
      <xdr:nvPicPr>
        <xdr:cNvPr id="1008" name="Рисунок 1007">
          <a:extLst>
            <a:ext uri="{FF2B5EF4-FFF2-40B4-BE49-F238E27FC236}">
              <a16:creationId xmlns:a16="http://schemas.microsoft.com/office/drawing/2014/main" id="{00000000-0008-0000-0000-0000F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020738" y="77174915"/>
          <a:ext cx="369792" cy="351922"/>
        </a:xfrm>
        <a:prstGeom prst="rect">
          <a:avLst/>
        </a:prstGeom>
      </xdr:spPr>
    </xdr:pic>
    <xdr:clientData/>
  </xdr:twoCellAnchor>
  <xdr:twoCellAnchor editAs="oneCell">
    <xdr:from>
      <xdr:col>5</xdr:col>
      <xdr:colOff>168088</xdr:colOff>
      <xdr:row>236</xdr:row>
      <xdr:rowOff>145677</xdr:rowOff>
    </xdr:from>
    <xdr:to>
      <xdr:col>5</xdr:col>
      <xdr:colOff>549088</xdr:colOff>
      <xdr:row>237</xdr:row>
      <xdr:rowOff>85046</xdr:rowOff>
    </xdr:to>
    <xdr:pic>
      <xdr:nvPicPr>
        <xdr:cNvPr id="1011" name="Рисунок 1010">
          <a:extLst>
            <a:ext uri="{FF2B5EF4-FFF2-40B4-BE49-F238E27FC236}">
              <a16:creationId xmlns:a16="http://schemas.microsoft.com/office/drawing/2014/main" id="{00000000-0008-0000-0000-0000F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61294" y="76917177"/>
          <a:ext cx="381000" cy="353989"/>
        </a:xfrm>
        <a:prstGeom prst="rect">
          <a:avLst/>
        </a:prstGeom>
      </xdr:spPr>
    </xdr:pic>
    <xdr:clientData/>
  </xdr:twoCellAnchor>
  <xdr:twoCellAnchor>
    <xdr:from>
      <xdr:col>2</xdr:col>
      <xdr:colOff>5221941</xdr:colOff>
      <xdr:row>1160</xdr:row>
      <xdr:rowOff>168088</xdr:rowOff>
    </xdr:from>
    <xdr:to>
      <xdr:col>2</xdr:col>
      <xdr:colOff>6271254</xdr:colOff>
      <xdr:row>1160</xdr:row>
      <xdr:rowOff>627529</xdr:rowOff>
    </xdr:to>
    <xdr:pic>
      <xdr:nvPicPr>
        <xdr:cNvPr id="1017" name="Рисунок 1016">
          <a:extLst>
            <a:ext uri="{FF2B5EF4-FFF2-40B4-BE49-F238E27FC236}">
              <a16:creationId xmlns:a16="http://schemas.microsoft.com/office/drawing/2014/main" id="{00000000-0008-0000-0000-0000F9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1765" y="358027941"/>
          <a:ext cx="1049313" cy="459441"/>
        </a:xfrm>
        <a:prstGeom prst="rect">
          <a:avLst/>
        </a:prstGeom>
      </xdr:spPr>
    </xdr:pic>
    <xdr:clientData/>
  </xdr:twoCellAnchor>
  <xdr:twoCellAnchor>
    <xdr:from>
      <xdr:col>2</xdr:col>
      <xdr:colOff>5221941</xdr:colOff>
      <xdr:row>1161</xdr:row>
      <xdr:rowOff>168088</xdr:rowOff>
    </xdr:from>
    <xdr:to>
      <xdr:col>2</xdr:col>
      <xdr:colOff>6271254</xdr:colOff>
      <xdr:row>1161</xdr:row>
      <xdr:rowOff>627529</xdr:rowOff>
    </xdr:to>
    <xdr:pic>
      <xdr:nvPicPr>
        <xdr:cNvPr id="1019" name="Рисунок 1018">
          <a:extLst>
            <a:ext uri="{FF2B5EF4-FFF2-40B4-BE49-F238E27FC236}">
              <a16:creationId xmlns:a16="http://schemas.microsoft.com/office/drawing/2014/main" id="{00000000-0008-0000-0000-0000F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1765" y="358027941"/>
          <a:ext cx="1049313" cy="459441"/>
        </a:xfrm>
        <a:prstGeom prst="rect">
          <a:avLst/>
        </a:prstGeom>
      </xdr:spPr>
    </xdr:pic>
    <xdr:clientData/>
  </xdr:twoCellAnchor>
  <xdr:twoCellAnchor>
    <xdr:from>
      <xdr:col>2</xdr:col>
      <xdr:colOff>5221941</xdr:colOff>
      <xdr:row>1162</xdr:row>
      <xdr:rowOff>168088</xdr:rowOff>
    </xdr:from>
    <xdr:to>
      <xdr:col>2</xdr:col>
      <xdr:colOff>6271254</xdr:colOff>
      <xdr:row>1162</xdr:row>
      <xdr:rowOff>627529</xdr:rowOff>
    </xdr:to>
    <xdr:pic>
      <xdr:nvPicPr>
        <xdr:cNvPr id="1020" name="Рисунок 1019">
          <a:extLst>
            <a:ext uri="{FF2B5EF4-FFF2-40B4-BE49-F238E27FC236}">
              <a16:creationId xmlns:a16="http://schemas.microsoft.com/office/drawing/2014/main" id="{00000000-0008-0000-0000-0000FC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71765" y="358812353"/>
          <a:ext cx="1049313" cy="459441"/>
        </a:xfrm>
        <a:prstGeom prst="rect">
          <a:avLst/>
        </a:prstGeom>
      </xdr:spPr>
    </xdr:pic>
    <xdr:clientData/>
  </xdr:twoCellAnchor>
  <xdr:twoCellAnchor editAs="oneCell">
    <xdr:from>
      <xdr:col>5</xdr:col>
      <xdr:colOff>257736</xdr:colOff>
      <xdr:row>1160</xdr:row>
      <xdr:rowOff>11208</xdr:rowOff>
    </xdr:from>
    <xdr:to>
      <xdr:col>5</xdr:col>
      <xdr:colOff>777240</xdr:colOff>
      <xdr:row>1160</xdr:row>
      <xdr:rowOff>694766</xdr:rowOff>
    </xdr:to>
    <xdr:pic>
      <xdr:nvPicPr>
        <xdr:cNvPr id="1021" name="Рисунок 1020">
          <a:extLst>
            <a:ext uri="{FF2B5EF4-FFF2-40B4-BE49-F238E27FC236}">
              <a16:creationId xmlns:a16="http://schemas.microsoft.com/office/drawing/2014/main" id="{00000000-0008-0000-0000-0000F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50942" y="357871061"/>
          <a:ext cx="519504" cy="683558"/>
        </a:xfrm>
        <a:prstGeom prst="rect">
          <a:avLst/>
        </a:prstGeom>
      </xdr:spPr>
    </xdr:pic>
    <xdr:clientData/>
  </xdr:twoCellAnchor>
  <xdr:twoCellAnchor editAs="oneCell">
    <xdr:from>
      <xdr:col>5</xdr:col>
      <xdr:colOff>347383</xdr:colOff>
      <xdr:row>1162</xdr:row>
      <xdr:rowOff>67237</xdr:rowOff>
    </xdr:from>
    <xdr:to>
      <xdr:col>5</xdr:col>
      <xdr:colOff>718168</xdr:colOff>
      <xdr:row>1162</xdr:row>
      <xdr:rowOff>661148</xdr:rowOff>
    </xdr:to>
    <xdr:pic>
      <xdr:nvPicPr>
        <xdr:cNvPr id="1022" name="Рисунок 1021">
          <a:extLst>
            <a:ext uri="{FF2B5EF4-FFF2-40B4-BE49-F238E27FC236}">
              <a16:creationId xmlns:a16="http://schemas.microsoft.com/office/drawing/2014/main" id="{00000000-0008-0000-0000-0000F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40589" y="359495913"/>
          <a:ext cx="370785" cy="593911"/>
        </a:xfrm>
        <a:prstGeom prst="rect">
          <a:avLst/>
        </a:prstGeom>
      </xdr:spPr>
    </xdr:pic>
    <xdr:clientData/>
  </xdr:twoCellAnchor>
  <xdr:twoCellAnchor editAs="oneCell">
    <xdr:from>
      <xdr:col>5</xdr:col>
      <xdr:colOff>302560</xdr:colOff>
      <xdr:row>1161</xdr:row>
      <xdr:rowOff>44823</xdr:rowOff>
    </xdr:from>
    <xdr:to>
      <xdr:col>5</xdr:col>
      <xdr:colOff>750795</xdr:colOff>
      <xdr:row>1161</xdr:row>
      <xdr:rowOff>765897</xdr:rowOff>
    </xdr:to>
    <xdr:pic>
      <xdr:nvPicPr>
        <xdr:cNvPr id="941" name="Рисунок 940">
          <a:extLst>
            <a:ext uri="{FF2B5EF4-FFF2-40B4-BE49-F238E27FC236}">
              <a16:creationId xmlns:a16="http://schemas.microsoft.com/office/drawing/2014/main" id="{00000000-0008-0000-0000-0000AD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95766" y="358689088"/>
          <a:ext cx="448235" cy="721074"/>
        </a:xfrm>
        <a:prstGeom prst="rect">
          <a:avLst/>
        </a:prstGeom>
      </xdr:spPr>
    </xdr:pic>
    <xdr:clientData/>
  </xdr:twoCellAnchor>
  <xdr:twoCellAnchor>
    <xdr:from>
      <xdr:col>2</xdr:col>
      <xdr:colOff>4863353</xdr:colOff>
      <xdr:row>1541</xdr:row>
      <xdr:rowOff>67236</xdr:rowOff>
    </xdr:from>
    <xdr:to>
      <xdr:col>2</xdr:col>
      <xdr:colOff>5457265</xdr:colOff>
      <xdr:row>1541</xdr:row>
      <xdr:rowOff>403392</xdr:rowOff>
    </xdr:to>
    <xdr:pic>
      <xdr:nvPicPr>
        <xdr:cNvPr id="1015" name="Рисунок 1014">
          <a:extLst>
            <a:ext uri="{FF2B5EF4-FFF2-40B4-BE49-F238E27FC236}">
              <a16:creationId xmlns:a16="http://schemas.microsoft.com/office/drawing/2014/main" id="{00000000-0008-0000-0000-0000F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3177" y="498168707"/>
          <a:ext cx="593912" cy="336156"/>
        </a:xfrm>
        <a:prstGeom prst="rect">
          <a:avLst/>
        </a:prstGeom>
      </xdr:spPr>
    </xdr:pic>
    <xdr:clientData/>
  </xdr:twoCellAnchor>
  <xdr:twoCellAnchor>
    <xdr:from>
      <xdr:col>2</xdr:col>
      <xdr:colOff>5401235</xdr:colOff>
      <xdr:row>1146</xdr:row>
      <xdr:rowOff>100852</xdr:rowOff>
    </xdr:from>
    <xdr:to>
      <xdr:col>2</xdr:col>
      <xdr:colOff>6430748</xdr:colOff>
      <xdr:row>1147</xdr:row>
      <xdr:rowOff>246530</xdr:rowOff>
    </xdr:to>
    <xdr:pic>
      <xdr:nvPicPr>
        <xdr:cNvPr id="978" name="Рисунок 977">
          <a:extLst>
            <a:ext uri="{FF2B5EF4-FFF2-40B4-BE49-F238E27FC236}">
              <a16:creationId xmlns:a16="http://schemas.microsoft.com/office/drawing/2014/main" id="{00000000-0008-0000-0000-0000D2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1059" y="351797470"/>
          <a:ext cx="1029513" cy="549089"/>
        </a:xfrm>
        <a:prstGeom prst="rect">
          <a:avLst/>
        </a:prstGeom>
      </xdr:spPr>
    </xdr:pic>
    <xdr:clientData/>
  </xdr:twoCellAnchor>
  <xdr:twoCellAnchor>
    <xdr:from>
      <xdr:col>2</xdr:col>
      <xdr:colOff>5401235</xdr:colOff>
      <xdr:row>2061</xdr:row>
      <xdr:rowOff>100852</xdr:rowOff>
    </xdr:from>
    <xdr:to>
      <xdr:col>2</xdr:col>
      <xdr:colOff>6430748</xdr:colOff>
      <xdr:row>2062</xdr:row>
      <xdr:rowOff>246530</xdr:rowOff>
    </xdr:to>
    <xdr:pic>
      <xdr:nvPicPr>
        <xdr:cNvPr id="986" name="Рисунок 985">
          <a:extLst>
            <a:ext uri="{FF2B5EF4-FFF2-40B4-BE49-F238E27FC236}">
              <a16:creationId xmlns:a16="http://schemas.microsoft.com/office/drawing/2014/main" id="{00000000-0008-0000-0000-0000DA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51059" y="351797470"/>
          <a:ext cx="1029513" cy="549089"/>
        </a:xfrm>
        <a:prstGeom prst="rect">
          <a:avLst/>
        </a:prstGeom>
      </xdr:spPr>
    </xdr:pic>
    <xdr:clientData/>
  </xdr:twoCellAnchor>
  <xdr:twoCellAnchor editAs="oneCell">
    <xdr:from>
      <xdr:col>5</xdr:col>
      <xdr:colOff>392207</xdr:colOff>
      <xdr:row>337</xdr:row>
      <xdr:rowOff>22411</xdr:rowOff>
    </xdr:from>
    <xdr:to>
      <xdr:col>5</xdr:col>
      <xdr:colOff>907677</xdr:colOff>
      <xdr:row>338</xdr:row>
      <xdr:rowOff>110502</xdr:rowOff>
    </xdr:to>
    <xdr:pic>
      <xdr:nvPicPr>
        <xdr:cNvPr id="936" name="Рисунок 935">
          <a:extLst>
            <a:ext uri="{FF2B5EF4-FFF2-40B4-BE49-F238E27FC236}">
              <a16:creationId xmlns:a16="http://schemas.microsoft.com/office/drawing/2014/main" id="{00000000-0008-0000-0000-0000A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85413" y="102466587"/>
          <a:ext cx="515470" cy="312209"/>
        </a:xfrm>
        <a:prstGeom prst="rect">
          <a:avLst/>
        </a:prstGeom>
      </xdr:spPr>
    </xdr:pic>
    <xdr:clientData/>
  </xdr:twoCellAnchor>
  <xdr:twoCellAnchor editAs="oneCell">
    <xdr:from>
      <xdr:col>5</xdr:col>
      <xdr:colOff>403413</xdr:colOff>
      <xdr:row>335</xdr:row>
      <xdr:rowOff>145676</xdr:rowOff>
    </xdr:from>
    <xdr:to>
      <xdr:col>5</xdr:col>
      <xdr:colOff>854509</xdr:colOff>
      <xdr:row>335</xdr:row>
      <xdr:rowOff>638735</xdr:rowOff>
    </xdr:to>
    <xdr:pic>
      <xdr:nvPicPr>
        <xdr:cNvPr id="939" name="Рисунок 938">
          <a:extLst>
            <a:ext uri="{FF2B5EF4-FFF2-40B4-BE49-F238E27FC236}">
              <a16:creationId xmlns:a16="http://schemas.microsoft.com/office/drawing/2014/main" id="{00000000-0008-0000-0000-0000A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96619" y="101637352"/>
          <a:ext cx="451096" cy="493059"/>
        </a:xfrm>
        <a:prstGeom prst="rect">
          <a:avLst/>
        </a:prstGeom>
      </xdr:spPr>
    </xdr:pic>
    <xdr:clientData/>
  </xdr:twoCellAnchor>
  <xdr:twoCellAnchor editAs="oneCell">
    <xdr:from>
      <xdr:col>5</xdr:col>
      <xdr:colOff>369795</xdr:colOff>
      <xdr:row>2061</xdr:row>
      <xdr:rowOff>280146</xdr:rowOff>
    </xdr:from>
    <xdr:to>
      <xdr:col>5</xdr:col>
      <xdr:colOff>773716</xdr:colOff>
      <xdr:row>2062</xdr:row>
      <xdr:rowOff>168087</xdr:rowOff>
    </xdr:to>
    <xdr:pic>
      <xdr:nvPicPr>
        <xdr:cNvPr id="995" name="Рисунок 994">
          <a:extLst>
            <a:ext uri="{FF2B5EF4-FFF2-40B4-BE49-F238E27FC236}">
              <a16:creationId xmlns:a16="http://schemas.microsoft.com/office/drawing/2014/main" id="{00000000-0008-0000-0000-0000E3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1" y="652552146"/>
          <a:ext cx="403921" cy="291353"/>
        </a:xfrm>
        <a:prstGeom prst="rect">
          <a:avLst/>
        </a:prstGeom>
      </xdr:spPr>
    </xdr:pic>
    <xdr:clientData/>
  </xdr:twoCellAnchor>
  <xdr:twoCellAnchor editAs="oneCell">
    <xdr:from>
      <xdr:col>5</xdr:col>
      <xdr:colOff>347382</xdr:colOff>
      <xdr:row>1146</xdr:row>
      <xdr:rowOff>280146</xdr:rowOff>
    </xdr:from>
    <xdr:to>
      <xdr:col>5</xdr:col>
      <xdr:colOff>751303</xdr:colOff>
      <xdr:row>1147</xdr:row>
      <xdr:rowOff>161083</xdr:rowOff>
    </xdr:to>
    <xdr:pic>
      <xdr:nvPicPr>
        <xdr:cNvPr id="999" name="Рисунок 998">
          <a:extLst>
            <a:ext uri="{FF2B5EF4-FFF2-40B4-BE49-F238E27FC236}">
              <a16:creationId xmlns:a16="http://schemas.microsoft.com/office/drawing/2014/main" id="{00000000-0008-0000-0000-0000E7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40588" y="351976764"/>
          <a:ext cx="403921" cy="291353"/>
        </a:xfrm>
        <a:prstGeom prst="rect">
          <a:avLst/>
        </a:prstGeom>
      </xdr:spPr>
    </xdr:pic>
    <xdr:clientData/>
  </xdr:twoCellAnchor>
  <xdr:twoCellAnchor>
    <xdr:from>
      <xdr:col>2</xdr:col>
      <xdr:colOff>4706471</xdr:colOff>
      <xdr:row>310</xdr:row>
      <xdr:rowOff>212912</xdr:rowOff>
    </xdr:from>
    <xdr:to>
      <xdr:col>2</xdr:col>
      <xdr:colOff>5755784</xdr:colOff>
      <xdr:row>311</xdr:row>
      <xdr:rowOff>246530</xdr:rowOff>
    </xdr:to>
    <xdr:pic>
      <xdr:nvPicPr>
        <xdr:cNvPr id="1023" name="Рисунок 1022">
          <a:extLst>
            <a:ext uri="{FF2B5EF4-FFF2-40B4-BE49-F238E27FC236}">
              <a16:creationId xmlns:a16="http://schemas.microsoft.com/office/drawing/2014/main" id="{00000000-0008-0000-0000-0000FF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6295" y="94241471"/>
          <a:ext cx="1049313" cy="448235"/>
        </a:xfrm>
        <a:prstGeom prst="rect">
          <a:avLst/>
        </a:prstGeom>
      </xdr:spPr>
    </xdr:pic>
    <xdr:clientData/>
  </xdr:twoCellAnchor>
  <xdr:twoCellAnchor>
    <xdr:from>
      <xdr:col>2</xdr:col>
      <xdr:colOff>4661647</xdr:colOff>
      <xdr:row>303</xdr:row>
      <xdr:rowOff>190500</xdr:rowOff>
    </xdr:from>
    <xdr:to>
      <xdr:col>2</xdr:col>
      <xdr:colOff>5710960</xdr:colOff>
      <xdr:row>304</xdr:row>
      <xdr:rowOff>212913</xdr:rowOff>
    </xdr:to>
    <xdr:pic>
      <xdr:nvPicPr>
        <xdr:cNvPr id="1024" name="Рисунок 1023">
          <a:extLst>
            <a:ext uri="{FF2B5EF4-FFF2-40B4-BE49-F238E27FC236}">
              <a16:creationId xmlns:a16="http://schemas.microsoft.com/office/drawing/2014/main" id="{00000000-0008-0000-0000-00000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11471" y="92437324"/>
          <a:ext cx="1049313" cy="313765"/>
        </a:xfrm>
        <a:prstGeom prst="rect">
          <a:avLst/>
        </a:prstGeom>
      </xdr:spPr>
    </xdr:pic>
    <xdr:clientData/>
  </xdr:twoCellAnchor>
  <xdr:twoCellAnchor>
    <xdr:from>
      <xdr:col>5</xdr:col>
      <xdr:colOff>306070</xdr:colOff>
      <xdr:row>1396</xdr:row>
      <xdr:rowOff>41275</xdr:rowOff>
    </xdr:from>
    <xdr:to>
      <xdr:col>5</xdr:col>
      <xdr:colOff>811530</xdr:colOff>
      <xdr:row>1396</xdr:row>
      <xdr:rowOff>453390</xdr:rowOff>
    </xdr:to>
    <xdr:pic>
      <xdr:nvPicPr>
        <xdr:cNvPr id="952" name="图片 337" descr="QQ截图20190207145625">
          <a:extLst>
            <a:ext uri="{FF2B5EF4-FFF2-40B4-BE49-F238E27FC236}">
              <a16:creationId xmlns:a16="http://schemas.microsoft.com/office/drawing/2014/main" id="{00000000-0008-0000-0000-0000B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8699276" y="439222216"/>
          <a:ext cx="505460" cy="412115"/>
        </a:xfrm>
        <a:prstGeom prst="rect">
          <a:avLst/>
        </a:prstGeom>
      </xdr:spPr>
    </xdr:pic>
    <xdr:clientData/>
  </xdr:twoCellAnchor>
  <xdr:twoCellAnchor>
    <xdr:from>
      <xdr:col>2</xdr:col>
      <xdr:colOff>5031441</xdr:colOff>
      <xdr:row>1395</xdr:row>
      <xdr:rowOff>33617</xdr:rowOff>
    </xdr:from>
    <xdr:to>
      <xdr:col>2</xdr:col>
      <xdr:colOff>5748617</xdr:colOff>
      <xdr:row>1395</xdr:row>
      <xdr:rowOff>439542</xdr:rowOff>
    </xdr:to>
    <xdr:pic>
      <xdr:nvPicPr>
        <xdr:cNvPr id="980" name="Рисунок 979">
          <a:extLst>
            <a:ext uri="{FF2B5EF4-FFF2-40B4-BE49-F238E27FC236}">
              <a16:creationId xmlns:a16="http://schemas.microsoft.com/office/drawing/2014/main" id="{00000000-0008-0000-0000-0000D4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81265" y="438699088"/>
          <a:ext cx="717176" cy="405925"/>
        </a:xfrm>
        <a:prstGeom prst="rect">
          <a:avLst/>
        </a:prstGeom>
      </xdr:spPr>
    </xdr:pic>
    <xdr:clientData/>
  </xdr:twoCellAnchor>
  <xdr:twoCellAnchor editAs="oneCell">
    <xdr:from>
      <xdr:col>5</xdr:col>
      <xdr:colOff>268942</xdr:colOff>
      <xdr:row>1395</xdr:row>
      <xdr:rowOff>33618</xdr:rowOff>
    </xdr:from>
    <xdr:to>
      <xdr:col>5</xdr:col>
      <xdr:colOff>826271</xdr:colOff>
      <xdr:row>1395</xdr:row>
      <xdr:rowOff>481853</xdr:rowOff>
    </xdr:to>
    <xdr:pic>
      <xdr:nvPicPr>
        <xdr:cNvPr id="180" name="Рисунок 179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2148" y="438699089"/>
          <a:ext cx="557329" cy="448235"/>
        </a:xfrm>
        <a:prstGeom prst="rect">
          <a:avLst/>
        </a:prstGeom>
      </xdr:spPr>
    </xdr:pic>
    <xdr:clientData/>
  </xdr:twoCellAnchor>
  <xdr:twoCellAnchor>
    <xdr:from>
      <xdr:col>2</xdr:col>
      <xdr:colOff>5255559</xdr:colOff>
      <xdr:row>1500</xdr:row>
      <xdr:rowOff>347383</xdr:rowOff>
    </xdr:from>
    <xdr:to>
      <xdr:col>2</xdr:col>
      <xdr:colOff>6304863</xdr:colOff>
      <xdr:row>1500</xdr:row>
      <xdr:rowOff>941294</xdr:rowOff>
    </xdr:to>
    <xdr:pic>
      <xdr:nvPicPr>
        <xdr:cNvPr id="1000" name="Рисунок 999">
          <a:extLst>
            <a:ext uri="{FF2B5EF4-FFF2-40B4-BE49-F238E27FC236}">
              <a16:creationId xmlns:a16="http://schemas.microsoft.com/office/drawing/2014/main" id="{00000000-0008-0000-0000-0000E8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05383" y="479757442"/>
          <a:ext cx="1049304" cy="593911"/>
        </a:xfrm>
        <a:prstGeom prst="rect">
          <a:avLst/>
        </a:prstGeom>
      </xdr:spPr>
    </xdr:pic>
    <xdr:clientData/>
  </xdr:twoCellAnchor>
  <xdr:twoCellAnchor editAs="oneCell">
    <xdr:from>
      <xdr:col>5</xdr:col>
      <xdr:colOff>235323</xdr:colOff>
      <xdr:row>1500</xdr:row>
      <xdr:rowOff>268941</xdr:rowOff>
    </xdr:from>
    <xdr:to>
      <xdr:col>5</xdr:col>
      <xdr:colOff>907676</xdr:colOff>
      <xdr:row>1500</xdr:row>
      <xdr:rowOff>1088538</xdr:rowOff>
    </xdr:to>
    <xdr:pic>
      <xdr:nvPicPr>
        <xdr:cNvPr id="225" name="Рисунок 224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8529" y="479679000"/>
          <a:ext cx="672353" cy="819597"/>
        </a:xfrm>
        <a:prstGeom prst="rect">
          <a:avLst/>
        </a:prstGeom>
      </xdr:spPr>
    </xdr:pic>
    <xdr:clientData/>
  </xdr:twoCellAnchor>
  <xdr:twoCellAnchor>
    <xdr:from>
      <xdr:col>2</xdr:col>
      <xdr:colOff>3854823</xdr:colOff>
      <xdr:row>3043</xdr:row>
      <xdr:rowOff>78441</xdr:rowOff>
    </xdr:from>
    <xdr:to>
      <xdr:col>5</xdr:col>
      <xdr:colOff>1120</xdr:colOff>
      <xdr:row>3043</xdr:row>
      <xdr:rowOff>506775</xdr:rowOff>
    </xdr:to>
    <xdr:pic>
      <xdr:nvPicPr>
        <xdr:cNvPr id="1026" name="Рисунок 1025">
          <a:extLst>
            <a:ext uri="{FF2B5EF4-FFF2-40B4-BE49-F238E27FC236}">
              <a16:creationId xmlns:a16="http://schemas.microsoft.com/office/drawing/2014/main" id="{00000000-0008-0000-0000-00000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11588" y="912786353"/>
          <a:ext cx="595032" cy="428334"/>
        </a:xfrm>
        <a:prstGeom prst="rect">
          <a:avLst/>
        </a:prstGeom>
      </xdr:spPr>
    </xdr:pic>
    <xdr:clientData/>
  </xdr:twoCellAnchor>
  <xdr:twoCellAnchor editAs="oneCell">
    <xdr:from>
      <xdr:col>5</xdr:col>
      <xdr:colOff>358588</xdr:colOff>
      <xdr:row>3043</xdr:row>
      <xdr:rowOff>44824</xdr:rowOff>
    </xdr:from>
    <xdr:to>
      <xdr:col>5</xdr:col>
      <xdr:colOff>661147</xdr:colOff>
      <xdr:row>3043</xdr:row>
      <xdr:rowOff>617964</xdr:rowOff>
    </xdr:to>
    <xdr:pic>
      <xdr:nvPicPr>
        <xdr:cNvPr id="169" name="Рисунок 168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51794" y="898330765"/>
          <a:ext cx="302559" cy="573140"/>
        </a:xfrm>
        <a:prstGeom prst="rect">
          <a:avLst/>
        </a:prstGeom>
      </xdr:spPr>
    </xdr:pic>
    <xdr:clientData/>
  </xdr:twoCellAnchor>
  <xdr:twoCellAnchor>
    <xdr:from>
      <xdr:col>2</xdr:col>
      <xdr:colOff>4863353</xdr:colOff>
      <xdr:row>1540</xdr:row>
      <xdr:rowOff>67236</xdr:rowOff>
    </xdr:from>
    <xdr:to>
      <xdr:col>2</xdr:col>
      <xdr:colOff>5457265</xdr:colOff>
      <xdr:row>1540</xdr:row>
      <xdr:rowOff>403392</xdr:rowOff>
    </xdr:to>
    <xdr:pic>
      <xdr:nvPicPr>
        <xdr:cNvPr id="1027" name="Рисунок 1026">
          <a:extLst>
            <a:ext uri="{FF2B5EF4-FFF2-40B4-BE49-F238E27FC236}">
              <a16:creationId xmlns:a16="http://schemas.microsoft.com/office/drawing/2014/main" id="{00000000-0008-0000-0000-00000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3177" y="500443501"/>
          <a:ext cx="593912" cy="336156"/>
        </a:xfrm>
        <a:prstGeom prst="rect">
          <a:avLst/>
        </a:prstGeom>
      </xdr:spPr>
    </xdr:pic>
    <xdr:clientData/>
  </xdr:twoCellAnchor>
  <xdr:oneCellAnchor>
    <xdr:from>
      <xdr:col>5</xdr:col>
      <xdr:colOff>345068</xdr:colOff>
      <xdr:row>1540</xdr:row>
      <xdr:rowOff>42734</xdr:rowOff>
    </xdr:from>
    <xdr:ext cx="585080" cy="383530"/>
    <xdr:pic>
      <xdr:nvPicPr>
        <xdr:cNvPr id="1028" name="Рисунок 1027">
          <a:extLst>
            <a:ext uri="{FF2B5EF4-FFF2-40B4-BE49-F238E27FC236}">
              <a16:creationId xmlns:a16="http://schemas.microsoft.com/office/drawing/2014/main" id="{00000000-0008-0000-0000-00000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5747822">
          <a:off x="8839049" y="500318224"/>
          <a:ext cx="383530" cy="585080"/>
        </a:xfrm>
        <a:prstGeom prst="rect">
          <a:avLst/>
        </a:prstGeom>
      </xdr:spPr>
    </xdr:pic>
    <xdr:clientData/>
  </xdr:oneCellAnchor>
  <xdr:twoCellAnchor>
    <xdr:from>
      <xdr:col>2</xdr:col>
      <xdr:colOff>4863353</xdr:colOff>
      <xdr:row>1541</xdr:row>
      <xdr:rowOff>67236</xdr:rowOff>
    </xdr:from>
    <xdr:to>
      <xdr:col>2</xdr:col>
      <xdr:colOff>5457265</xdr:colOff>
      <xdr:row>1541</xdr:row>
      <xdr:rowOff>403392</xdr:rowOff>
    </xdr:to>
    <xdr:pic>
      <xdr:nvPicPr>
        <xdr:cNvPr id="1029" name="Рисунок 1028">
          <a:extLst>
            <a:ext uri="{FF2B5EF4-FFF2-40B4-BE49-F238E27FC236}">
              <a16:creationId xmlns:a16="http://schemas.microsoft.com/office/drawing/2014/main" id="{00000000-0008-0000-0000-00000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3177" y="499961648"/>
          <a:ext cx="593912" cy="336156"/>
        </a:xfrm>
        <a:prstGeom prst="rect">
          <a:avLst/>
        </a:prstGeom>
      </xdr:spPr>
    </xdr:pic>
    <xdr:clientData/>
  </xdr:twoCellAnchor>
  <xdr:twoCellAnchor>
    <xdr:from>
      <xdr:col>2</xdr:col>
      <xdr:colOff>4863353</xdr:colOff>
      <xdr:row>1540</xdr:row>
      <xdr:rowOff>67236</xdr:rowOff>
    </xdr:from>
    <xdr:to>
      <xdr:col>2</xdr:col>
      <xdr:colOff>5457265</xdr:colOff>
      <xdr:row>1540</xdr:row>
      <xdr:rowOff>403392</xdr:rowOff>
    </xdr:to>
    <xdr:pic>
      <xdr:nvPicPr>
        <xdr:cNvPr id="1030" name="Рисунок 1029">
          <a:extLst>
            <a:ext uri="{FF2B5EF4-FFF2-40B4-BE49-F238E27FC236}">
              <a16:creationId xmlns:a16="http://schemas.microsoft.com/office/drawing/2014/main" id="{00000000-0008-0000-0000-00000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3177" y="500443501"/>
          <a:ext cx="593912" cy="336156"/>
        </a:xfrm>
        <a:prstGeom prst="rect">
          <a:avLst/>
        </a:prstGeom>
      </xdr:spPr>
    </xdr:pic>
    <xdr:clientData/>
  </xdr:twoCellAnchor>
  <xdr:twoCellAnchor>
    <xdr:from>
      <xdr:col>2</xdr:col>
      <xdr:colOff>4863353</xdr:colOff>
      <xdr:row>1540</xdr:row>
      <xdr:rowOff>67236</xdr:rowOff>
    </xdr:from>
    <xdr:to>
      <xdr:col>2</xdr:col>
      <xdr:colOff>5457265</xdr:colOff>
      <xdr:row>1540</xdr:row>
      <xdr:rowOff>403392</xdr:rowOff>
    </xdr:to>
    <xdr:pic>
      <xdr:nvPicPr>
        <xdr:cNvPr id="1031" name="Рисунок 1030">
          <a:extLst>
            <a:ext uri="{FF2B5EF4-FFF2-40B4-BE49-F238E27FC236}">
              <a16:creationId xmlns:a16="http://schemas.microsoft.com/office/drawing/2014/main" id="{00000000-0008-0000-0000-00000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13177" y="500443501"/>
          <a:ext cx="593912" cy="336156"/>
        </a:xfrm>
        <a:prstGeom prst="rect">
          <a:avLst/>
        </a:prstGeom>
      </xdr:spPr>
    </xdr:pic>
    <xdr:clientData/>
  </xdr:twoCellAnchor>
  <xdr:twoCellAnchor editAs="oneCell">
    <xdr:from>
      <xdr:col>5</xdr:col>
      <xdr:colOff>336177</xdr:colOff>
      <xdr:row>1541</xdr:row>
      <xdr:rowOff>67236</xdr:rowOff>
    </xdr:from>
    <xdr:to>
      <xdr:col>5</xdr:col>
      <xdr:colOff>982115</xdr:colOff>
      <xdr:row>1541</xdr:row>
      <xdr:rowOff>416871</xdr:rowOff>
    </xdr:to>
    <xdr:pic>
      <xdr:nvPicPr>
        <xdr:cNvPr id="226" name="Рисунок 225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29383" y="500443501"/>
          <a:ext cx="638735" cy="349635"/>
        </a:xfrm>
        <a:prstGeom prst="rect">
          <a:avLst/>
        </a:prstGeom>
      </xdr:spPr>
    </xdr:pic>
    <xdr:clientData/>
  </xdr:twoCellAnchor>
  <xdr:oneCellAnchor>
    <xdr:from>
      <xdr:col>5</xdr:col>
      <xdr:colOff>201707</xdr:colOff>
      <xdr:row>2473</xdr:row>
      <xdr:rowOff>134470</xdr:rowOff>
    </xdr:from>
    <xdr:ext cx="717175" cy="382981"/>
    <xdr:pic>
      <xdr:nvPicPr>
        <xdr:cNvPr id="987" name="Рисунок 986">
          <a:extLst>
            <a:ext uri="{FF2B5EF4-FFF2-40B4-BE49-F238E27FC236}">
              <a16:creationId xmlns:a16="http://schemas.microsoft.com/office/drawing/2014/main" id="{00000000-0008-0000-0000-0000DB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4913" y="751074264"/>
          <a:ext cx="717175" cy="382981"/>
        </a:xfrm>
        <a:prstGeom prst="rect">
          <a:avLst/>
        </a:prstGeom>
      </xdr:spPr>
    </xdr:pic>
    <xdr:clientData/>
  </xdr:oneCellAnchor>
  <xdr:oneCellAnchor>
    <xdr:from>
      <xdr:col>5</xdr:col>
      <xdr:colOff>201707</xdr:colOff>
      <xdr:row>2486</xdr:row>
      <xdr:rowOff>134470</xdr:rowOff>
    </xdr:from>
    <xdr:ext cx="717175" cy="382981"/>
    <xdr:pic>
      <xdr:nvPicPr>
        <xdr:cNvPr id="1032" name="Рисунок 1031">
          <a:extLst>
            <a:ext uri="{FF2B5EF4-FFF2-40B4-BE49-F238E27FC236}">
              <a16:creationId xmlns:a16="http://schemas.microsoft.com/office/drawing/2014/main" id="{00000000-0008-0000-0000-00000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94913" y="756240176"/>
          <a:ext cx="717175" cy="382981"/>
        </a:xfrm>
        <a:prstGeom prst="rect">
          <a:avLst/>
        </a:prstGeom>
      </xdr:spPr>
    </xdr:pic>
    <xdr:clientData/>
  </xdr:oneCellAnchor>
  <xdr:twoCellAnchor>
    <xdr:from>
      <xdr:col>2</xdr:col>
      <xdr:colOff>4628029</xdr:colOff>
      <xdr:row>301</xdr:row>
      <xdr:rowOff>179294</xdr:rowOff>
    </xdr:from>
    <xdr:to>
      <xdr:col>2</xdr:col>
      <xdr:colOff>5677342</xdr:colOff>
      <xdr:row>303</xdr:row>
      <xdr:rowOff>11207</xdr:rowOff>
    </xdr:to>
    <xdr:pic>
      <xdr:nvPicPr>
        <xdr:cNvPr id="944" name="Рисунок 943">
          <a:extLst>
            <a:ext uri="{FF2B5EF4-FFF2-40B4-BE49-F238E27FC236}">
              <a16:creationId xmlns:a16="http://schemas.microsoft.com/office/drawing/2014/main" id="{00000000-0008-0000-0000-0000B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7853" y="92235618"/>
          <a:ext cx="1049313" cy="313765"/>
        </a:xfrm>
        <a:prstGeom prst="rect">
          <a:avLst/>
        </a:prstGeom>
      </xdr:spPr>
    </xdr:pic>
    <xdr:clientData/>
  </xdr:twoCellAnchor>
  <xdr:twoCellAnchor>
    <xdr:from>
      <xdr:col>2</xdr:col>
      <xdr:colOff>5188323</xdr:colOff>
      <xdr:row>1001</xdr:row>
      <xdr:rowOff>280146</xdr:rowOff>
    </xdr:from>
    <xdr:to>
      <xdr:col>2</xdr:col>
      <xdr:colOff>6376225</xdr:colOff>
      <xdr:row>1002</xdr:row>
      <xdr:rowOff>358587</xdr:rowOff>
    </xdr:to>
    <xdr:pic>
      <xdr:nvPicPr>
        <xdr:cNvPr id="1034" name="Рисунок 1033">
          <a:extLst>
            <a:ext uri="{FF2B5EF4-FFF2-40B4-BE49-F238E27FC236}">
              <a16:creationId xmlns:a16="http://schemas.microsoft.com/office/drawing/2014/main" id="{00000000-0008-0000-0000-00000A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38147" y="304217293"/>
          <a:ext cx="1187902" cy="672353"/>
        </a:xfrm>
        <a:prstGeom prst="rect">
          <a:avLst/>
        </a:prstGeom>
      </xdr:spPr>
    </xdr:pic>
    <xdr:clientData/>
  </xdr:twoCellAnchor>
  <xdr:twoCellAnchor>
    <xdr:from>
      <xdr:col>2</xdr:col>
      <xdr:colOff>5154706</xdr:colOff>
      <xdr:row>1729</xdr:row>
      <xdr:rowOff>302559</xdr:rowOff>
    </xdr:from>
    <xdr:to>
      <xdr:col>2</xdr:col>
      <xdr:colOff>6141477</xdr:colOff>
      <xdr:row>1731</xdr:row>
      <xdr:rowOff>29616</xdr:rowOff>
    </xdr:to>
    <xdr:pic>
      <xdr:nvPicPr>
        <xdr:cNvPr id="1035" name="Рисунок 1034">
          <a:extLst>
            <a:ext uri="{FF2B5EF4-FFF2-40B4-BE49-F238E27FC236}">
              <a16:creationId xmlns:a16="http://schemas.microsoft.com/office/drawing/2014/main" id="{00000000-0008-0000-0000-00000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04530" y="561784500"/>
          <a:ext cx="986771" cy="444234"/>
        </a:xfrm>
        <a:prstGeom prst="rect">
          <a:avLst/>
        </a:prstGeom>
      </xdr:spPr>
    </xdr:pic>
    <xdr:clientData/>
  </xdr:twoCellAnchor>
  <xdr:twoCellAnchor editAs="oneCell">
    <xdr:from>
      <xdr:col>5</xdr:col>
      <xdr:colOff>369795</xdr:colOff>
      <xdr:row>1099</xdr:row>
      <xdr:rowOff>56030</xdr:rowOff>
    </xdr:from>
    <xdr:to>
      <xdr:col>5</xdr:col>
      <xdr:colOff>731843</xdr:colOff>
      <xdr:row>1099</xdr:row>
      <xdr:rowOff>493058</xdr:rowOff>
    </xdr:to>
    <xdr:pic>
      <xdr:nvPicPr>
        <xdr:cNvPr id="266" name="Рисунок 265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763001" y="335055883"/>
          <a:ext cx="362048" cy="437028"/>
        </a:xfrm>
        <a:prstGeom prst="rect">
          <a:avLst/>
        </a:prstGeom>
      </xdr:spPr>
    </xdr:pic>
    <xdr:clientData/>
  </xdr:twoCellAnchor>
  <xdr:twoCellAnchor>
    <xdr:from>
      <xdr:col>2</xdr:col>
      <xdr:colOff>4628029</xdr:colOff>
      <xdr:row>1099</xdr:row>
      <xdr:rowOff>0</xdr:rowOff>
    </xdr:from>
    <xdr:to>
      <xdr:col>2</xdr:col>
      <xdr:colOff>5345205</xdr:colOff>
      <xdr:row>1099</xdr:row>
      <xdr:rowOff>405922</xdr:rowOff>
    </xdr:to>
    <xdr:pic>
      <xdr:nvPicPr>
        <xdr:cNvPr id="1036" name="Рисунок 1035">
          <a:extLst>
            <a:ext uri="{FF2B5EF4-FFF2-40B4-BE49-F238E27FC236}">
              <a16:creationId xmlns:a16="http://schemas.microsoft.com/office/drawing/2014/main" id="{00000000-0008-0000-0000-00000C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77853" y="334999853"/>
          <a:ext cx="717176" cy="405922"/>
        </a:xfrm>
        <a:prstGeom prst="rect">
          <a:avLst/>
        </a:prstGeom>
      </xdr:spPr>
    </xdr:pic>
    <xdr:clientData/>
  </xdr:twoCellAnchor>
  <xdr:twoCellAnchor>
    <xdr:from>
      <xdr:col>2</xdr:col>
      <xdr:colOff>5737412</xdr:colOff>
      <xdr:row>1845</xdr:row>
      <xdr:rowOff>280148</xdr:rowOff>
    </xdr:from>
    <xdr:to>
      <xdr:col>5</xdr:col>
      <xdr:colOff>5423</xdr:colOff>
      <xdr:row>1847</xdr:row>
      <xdr:rowOff>20812</xdr:rowOff>
    </xdr:to>
    <xdr:pic>
      <xdr:nvPicPr>
        <xdr:cNvPr id="1037" name="Рисунок 1036">
          <a:extLst>
            <a:ext uri="{FF2B5EF4-FFF2-40B4-BE49-F238E27FC236}">
              <a16:creationId xmlns:a16="http://schemas.microsoft.com/office/drawing/2014/main" id="{00000000-0008-0000-0000-00000D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687236" y="602652354"/>
          <a:ext cx="711393" cy="413017"/>
        </a:xfrm>
        <a:prstGeom prst="rect">
          <a:avLst/>
        </a:prstGeom>
      </xdr:spPr>
    </xdr:pic>
    <xdr:clientData/>
  </xdr:twoCellAnchor>
  <xdr:oneCellAnchor>
    <xdr:from>
      <xdr:col>5</xdr:col>
      <xdr:colOff>515471</xdr:colOff>
      <xdr:row>665</xdr:row>
      <xdr:rowOff>89647</xdr:rowOff>
    </xdr:from>
    <xdr:ext cx="201705" cy="381000"/>
    <xdr:pic>
      <xdr:nvPicPr>
        <xdr:cNvPr id="1038" name="Рисунок 1037">
          <a:extLst>
            <a:ext uri="{FF2B5EF4-FFF2-40B4-BE49-F238E27FC236}">
              <a16:creationId xmlns:a16="http://schemas.microsoft.com/office/drawing/2014/main" id="{00000000-0008-0000-0000-00000E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08677" y="196786500"/>
          <a:ext cx="201705" cy="381000"/>
        </a:xfrm>
        <a:prstGeom prst="rect">
          <a:avLst/>
        </a:prstGeom>
      </xdr:spPr>
    </xdr:pic>
    <xdr:clientData/>
  </xdr:oneCellAnchor>
  <xdr:twoCellAnchor>
    <xdr:from>
      <xdr:col>2</xdr:col>
      <xdr:colOff>4852147</xdr:colOff>
      <xdr:row>665</xdr:row>
      <xdr:rowOff>22412</xdr:rowOff>
    </xdr:from>
    <xdr:to>
      <xdr:col>2</xdr:col>
      <xdr:colOff>5743072</xdr:colOff>
      <xdr:row>665</xdr:row>
      <xdr:rowOff>526676</xdr:rowOff>
    </xdr:to>
    <xdr:pic>
      <xdr:nvPicPr>
        <xdr:cNvPr id="1039" name="Рисунок 1038">
          <a:extLst>
            <a:ext uri="{FF2B5EF4-FFF2-40B4-BE49-F238E27FC236}">
              <a16:creationId xmlns:a16="http://schemas.microsoft.com/office/drawing/2014/main" id="{00000000-0008-0000-0000-00000F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01971" y="196932177"/>
          <a:ext cx="890925" cy="504264"/>
        </a:xfrm>
        <a:prstGeom prst="rect">
          <a:avLst/>
        </a:prstGeom>
      </xdr:spPr>
    </xdr:pic>
    <xdr:clientData/>
  </xdr:twoCellAnchor>
  <xdr:twoCellAnchor editAs="oneCell">
    <xdr:from>
      <xdr:col>5</xdr:col>
      <xdr:colOff>235324</xdr:colOff>
      <xdr:row>1100</xdr:row>
      <xdr:rowOff>44824</xdr:rowOff>
    </xdr:from>
    <xdr:to>
      <xdr:col>5</xdr:col>
      <xdr:colOff>750794</xdr:colOff>
      <xdr:row>1100</xdr:row>
      <xdr:rowOff>456209</xdr:rowOff>
    </xdr:to>
    <xdr:pic>
      <xdr:nvPicPr>
        <xdr:cNvPr id="430" name="Рисунок 429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28530" y="336098030"/>
          <a:ext cx="515470" cy="411385"/>
        </a:xfrm>
        <a:prstGeom prst="rect">
          <a:avLst/>
        </a:prstGeom>
      </xdr:spPr>
    </xdr:pic>
    <xdr:clientData/>
  </xdr:twoCellAnchor>
  <xdr:twoCellAnchor>
    <xdr:from>
      <xdr:col>2</xdr:col>
      <xdr:colOff>4706471</xdr:colOff>
      <xdr:row>309</xdr:row>
      <xdr:rowOff>212912</xdr:rowOff>
    </xdr:from>
    <xdr:to>
      <xdr:col>2</xdr:col>
      <xdr:colOff>5755784</xdr:colOff>
      <xdr:row>310</xdr:row>
      <xdr:rowOff>246530</xdr:rowOff>
    </xdr:to>
    <xdr:pic>
      <xdr:nvPicPr>
        <xdr:cNvPr id="976" name="Рисунок 975">
          <a:extLst>
            <a:ext uri="{FF2B5EF4-FFF2-40B4-BE49-F238E27FC236}">
              <a16:creationId xmlns:a16="http://schemas.microsoft.com/office/drawing/2014/main" id="{00000000-0008-0000-0000-0000D0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56295" y="94835383"/>
          <a:ext cx="1049313" cy="448235"/>
        </a:xfrm>
        <a:prstGeom prst="rect">
          <a:avLst/>
        </a:prstGeom>
      </xdr:spPr>
    </xdr:pic>
    <xdr:clientData/>
  </xdr:twoCellAnchor>
  <xdr:twoCellAnchor editAs="oneCell">
    <xdr:from>
      <xdr:col>5</xdr:col>
      <xdr:colOff>504266</xdr:colOff>
      <xdr:row>666</xdr:row>
      <xdr:rowOff>44824</xdr:rowOff>
    </xdr:from>
    <xdr:to>
      <xdr:col>5</xdr:col>
      <xdr:colOff>737747</xdr:colOff>
      <xdr:row>666</xdr:row>
      <xdr:rowOff>448235</xdr:rowOff>
    </xdr:to>
    <xdr:pic>
      <xdr:nvPicPr>
        <xdr:cNvPr id="431" name="Рисунок 430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97472" y="197705383"/>
          <a:ext cx="233481" cy="403411"/>
        </a:xfrm>
        <a:prstGeom prst="rect">
          <a:avLst/>
        </a:prstGeom>
      </xdr:spPr>
    </xdr:pic>
    <xdr:clientData/>
  </xdr:twoCellAnchor>
  <xdr:twoCellAnchor>
    <xdr:from>
      <xdr:col>2</xdr:col>
      <xdr:colOff>4986618</xdr:colOff>
      <xdr:row>2975</xdr:row>
      <xdr:rowOff>235324</xdr:rowOff>
    </xdr:from>
    <xdr:to>
      <xdr:col>2</xdr:col>
      <xdr:colOff>5703794</xdr:colOff>
      <xdr:row>2977</xdr:row>
      <xdr:rowOff>56030</xdr:rowOff>
    </xdr:to>
    <xdr:pic>
      <xdr:nvPicPr>
        <xdr:cNvPr id="1040" name="Рисунок 1039">
          <a:extLst>
            <a:ext uri="{FF2B5EF4-FFF2-40B4-BE49-F238E27FC236}">
              <a16:creationId xmlns:a16="http://schemas.microsoft.com/office/drawing/2014/main" id="{00000000-0008-0000-0000-000010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936442" y="877252500"/>
          <a:ext cx="717176" cy="515471"/>
        </a:xfrm>
        <a:prstGeom prst="rect">
          <a:avLst/>
        </a:prstGeom>
      </xdr:spPr>
    </xdr:pic>
    <xdr:clientData/>
  </xdr:twoCellAnchor>
  <xdr:twoCellAnchor editAs="oneCell">
    <xdr:from>
      <xdr:col>5</xdr:col>
      <xdr:colOff>268941</xdr:colOff>
      <xdr:row>1441</xdr:row>
      <xdr:rowOff>33617</xdr:rowOff>
    </xdr:from>
    <xdr:to>
      <xdr:col>5</xdr:col>
      <xdr:colOff>837608</xdr:colOff>
      <xdr:row>1442</xdr:row>
      <xdr:rowOff>33618</xdr:rowOff>
    </xdr:to>
    <xdr:pic>
      <xdr:nvPicPr>
        <xdr:cNvPr id="477" name="Рисунок 476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662147" y="458858470"/>
          <a:ext cx="568667" cy="291354"/>
        </a:xfrm>
        <a:prstGeom prst="rect">
          <a:avLst/>
        </a:prstGeom>
      </xdr:spPr>
    </xdr:pic>
    <xdr:clientData/>
  </xdr:twoCellAnchor>
  <xdr:twoCellAnchor editAs="oneCell">
    <xdr:from>
      <xdr:col>5</xdr:col>
      <xdr:colOff>414618</xdr:colOff>
      <xdr:row>2072</xdr:row>
      <xdr:rowOff>44823</xdr:rowOff>
    </xdr:from>
    <xdr:to>
      <xdr:col>5</xdr:col>
      <xdr:colOff>773206</xdr:colOff>
      <xdr:row>2072</xdr:row>
      <xdr:rowOff>507652</xdr:rowOff>
    </xdr:to>
    <xdr:pic>
      <xdr:nvPicPr>
        <xdr:cNvPr id="478" name="Рисунок 477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7824" y="663377029"/>
          <a:ext cx="358588" cy="462829"/>
        </a:xfrm>
        <a:prstGeom prst="rect">
          <a:avLst/>
        </a:prstGeom>
      </xdr:spPr>
    </xdr:pic>
    <xdr:clientData/>
  </xdr:twoCellAnchor>
  <xdr:twoCellAnchor>
    <xdr:from>
      <xdr:col>2</xdr:col>
      <xdr:colOff>5367618</xdr:colOff>
      <xdr:row>2072</xdr:row>
      <xdr:rowOff>11206</xdr:rowOff>
    </xdr:from>
    <xdr:to>
      <xdr:col>2</xdr:col>
      <xdr:colOff>6355106</xdr:colOff>
      <xdr:row>2073</xdr:row>
      <xdr:rowOff>100853</xdr:rowOff>
    </xdr:to>
    <xdr:pic>
      <xdr:nvPicPr>
        <xdr:cNvPr id="1042" name="Рисунок 1041">
          <a:extLst>
            <a:ext uri="{FF2B5EF4-FFF2-40B4-BE49-F238E27FC236}">
              <a16:creationId xmlns:a16="http://schemas.microsoft.com/office/drawing/2014/main" id="{00000000-0008-0000-0000-000012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317442" y="663343412"/>
          <a:ext cx="987488" cy="616323"/>
        </a:xfrm>
        <a:prstGeom prst="rect">
          <a:avLst/>
        </a:prstGeom>
      </xdr:spPr>
    </xdr:pic>
    <xdr:clientData/>
  </xdr:twoCellAnchor>
  <xdr:twoCellAnchor>
    <xdr:from>
      <xdr:col>2</xdr:col>
      <xdr:colOff>5345206</xdr:colOff>
      <xdr:row>2073</xdr:row>
      <xdr:rowOff>145677</xdr:rowOff>
    </xdr:from>
    <xdr:to>
      <xdr:col>2</xdr:col>
      <xdr:colOff>6332694</xdr:colOff>
      <xdr:row>2075</xdr:row>
      <xdr:rowOff>33617</xdr:rowOff>
    </xdr:to>
    <xdr:pic>
      <xdr:nvPicPr>
        <xdr:cNvPr id="1044" name="Рисунок 1043">
          <a:extLst>
            <a:ext uri="{FF2B5EF4-FFF2-40B4-BE49-F238E27FC236}">
              <a16:creationId xmlns:a16="http://schemas.microsoft.com/office/drawing/2014/main" id="{00000000-0008-0000-0000-000014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95030" y="664004559"/>
          <a:ext cx="987488" cy="616323"/>
        </a:xfrm>
        <a:prstGeom prst="rect">
          <a:avLst/>
        </a:prstGeom>
      </xdr:spPr>
    </xdr:pic>
    <xdr:clientData/>
  </xdr:twoCellAnchor>
  <xdr:twoCellAnchor editAs="oneCell">
    <xdr:from>
      <xdr:col>5</xdr:col>
      <xdr:colOff>414618</xdr:colOff>
      <xdr:row>2074</xdr:row>
      <xdr:rowOff>112059</xdr:rowOff>
    </xdr:from>
    <xdr:to>
      <xdr:col>5</xdr:col>
      <xdr:colOff>829236</xdr:colOff>
      <xdr:row>2074</xdr:row>
      <xdr:rowOff>457574</xdr:rowOff>
    </xdr:to>
    <xdr:pic>
      <xdr:nvPicPr>
        <xdr:cNvPr id="479" name="Рисунок 478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07824" y="664172647"/>
          <a:ext cx="414618" cy="345515"/>
        </a:xfrm>
        <a:prstGeom prst="rect">
          <a:avLst/>
        </a:prstGeom>
      </xdr:spPr>
    </xdr:pic>
    <xdr:clientData/>
  </xdr:twoCellAnchor>
  <xdr:oneCellAnchor>
    <xdr:from>
      <xdr:col>5</xdr:col>
      <xdr:colOff>381000</xdr:colOff>
      <xdr:row>1657</xdr:row>
      <xdr:rowOff>246528</xdr:rowOff>
    </xdr:from>
    <xdr:ext cx="487456" cy="347382"/>
    <xdr:pic>
      <xdr:nvPicPr>
        <xdr:cNvPr id="1045" name="Рисунок 1044">
          <a:extLst>
            <a:ext uri="{FF2B5EF4-FFF2-40B4-BE49-F238E27FC236}">
              <a16:creationId xmlns:a16="http://schemas.microsoft.com/office/drawing/2014/main" id="{00000000-0008-0000-0000-000015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21177134">
          <a:off x="8774206" y="542106969"/>
          <a:ext cx="487456" cy="347382"/>
        </a:xfrm>
        <a:prstGeom prst="rect">
          <a:avLst/>
        </a:prstGeom>
      </xdr:spPr>
    </xdr:pic>
    <xdr:clientData/>
  </xdr:oneCellAnchor>
  <xdr:twoCellAnchor>
    <xdr:from>
      <xdr:col>2</xdr:col>
      <xdr:colOff>5065059</xdr:colOff>
      <xdr:row>1651</xdr:row>
      <xdr:rowOff>302559</xdr:rowOff>
    </xdr:from>
    <xdr:to>
      <xdr:col>2</xdr:col>
      <xdr:colOff>6358246</xdr:colOff>
      <xdr:row>1653</xdr:row>
      <xdr:rowOff>313765</xdr:rowOff>
    </xdr:to>
    <xdr:pic>
      <xdr:nvPicPr>
        <xdr:cNvPr id="1013" name="Рисунок 1012">
          <a:extLst>
            <a:ext uri="{FF2B5EF4-FFF2-40B4-BE49-F238E27FC236}">
              <a16:creationId xmlns:a16="http://schemas.microsoft.com/office/drawing/2014/main" id="{00000000-0008-0000-0000-0000F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14883" y="539977853"/>
          <a:ext cx="1293187" cy="739588"/>
        </a:xfrm>
        <a:prstGeom prst="rect">
          <a:avLst/>
        </a:prstGeom>
      </xdr:spPr>
    </xdr:pic>
    <xdr:clientData/>
  </xdr:twoCellAnchor>
  <xdr:twoCellAnchor editAs="oneCell">
    <xdr:from>
      <xdr:col>5</xdr:col>
      <xdr:colOff>337731</xdr:colOff>
      <xdr:row>1655</xdr:row>
      <xdr:rowOff>100176</xdr:rowOff>
    </xdr:from>
    <xdr:to>
      <xdr:col>5</xdr:col>
      <xdr:colOff>822659</xdr:colOff>
      <xdr:row>1655</xdr:row>
      <xdr:rowOff>359271</xdr:rowOff>
    </xdr:to>
    <xdr:pic>
      <xdr:nvPicPr>
        <xdr:cNvPr id="480" name="Рисунок 479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4765595" flipV="1">
          <a:off x="8843853" y="541063289"/>
          <a:ext cx="259095" cy="484928"/>
        </a:xfrm>
        <a:prstGeom prst="rect">
          <a:avLst/>
        </a:prstGeom>
      </xdr:spPr>
    </xdr:pic>
    <xdr:clientData/>
  </xdr:twoCellAnchor>
  <xdr:twoCellAnchor>
    <xdr:from>
      <xdr:col>5</xdr:col>
      <xdr:colOff>292735</xdr:colOff>
      <xdr:row>15</xdr:row>
      <xdr:rowOff>62230</xdr:rowOff>
    </xdr:from>
    <xdr:to>
      <xdr:col>5</xdr:col>
      <xdr:colOff>694055</xdr:colOff>
      <xdr:row>16</xdr:row>
      <xdr:rowOff>238125</xdr:rowOff>
    </xdr:to>
    <xdr:pic>
      <xdr:nvPicPr>
        <xdr:cNvPr id="1043" name="图片 620" descr="QQ截图20190726212658">
          <a:extLst>
            <a:ext uri="{FF2B5EF4-FFF2-40B4-BE49-F238E27FC236}">
              <a16:creationId xmlns:a16="http://schemas.microsoft.com/office/drawing/2014/main" id="{00000000-0008-0000-0000-000013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98235" y="3748405"/>
          <a:ext cx="401320" cy="461645"/>
        </a:xfrm>
        <a:prstGeom prst="rect">
          <a:avLst/>
        </a:prstGeom>
      </xdr:spPr>
    </xdr:pic>
    <xdr:clientData/>
  </xdr:twoCellAnchor>
  <xdr:twoCellAnchor>
    <xdr:from>
      <xdr:col>5</xdr:col>
      <xdr:colOff>302895</xdr:colOff>
      <xdr:row>12</xdr:row>
      <xdr:rowOff>266700</xdr:rowOff>
    </xdr:from>
    <xdr:to>
      <xdr:col>5</xdr:col>
      <xdr:colOff>743585</xdr:colOff>
      <xdr:row>14</xdr:row>
      <xdr:rowOff>21590</xdr:rowOff>
    </xdr:to>
    <xdr:pic>
      <xdr:nvPicPr>
        <xdr:cNvPr id="1046" name="图片 621" descr="QQ截图20190726212759">
          <a:extLst>
            <a:ext uri="{FF2B5EF4-FFF2-40B4-BE49-F238E27FC236}">
              <a16:creationId xmlns:a16="http://schemas.microsoft.com/office/drawing/2014/main" id="{00000000-0008-0000-0000-000016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208395" y="3105150"/>
          <a:ext cx="440690" cy="354965"/>
        </a:xfrm>
        <a:prstGeom prst="rect">
          <a:avLst/>
        </a:prstGeom>
      </xdr:spPr>
    </xdr:pic>
    <xdr:clientData/>
  </xdr:twoCellAnchor>
  <xdr:twoCellAnchor>
    <xdr:from>
      <xdr:col>5</xdr:col>
      <xdr:colOff>371194</xdr:colOff>
      <xdr:row>20</xdr:row>
      <xdr:rowOff>23907</xdr:rowOff>
    </xdr:from>
    <xdr:to>
      <xdr:col>5</xdr:col>
      <xdr:colOff>772870</xdr:colOff>
      <xdr:row>21</xdr:row>
      <xdr:rowOff>75498</xdr:rowOff>
    </xdr:to>
    <xdr:pic>
      <xdr:nvPicPr>
        <xdr:cNvPr id="1047" name="图片 550" descr="QQ截图20190207164116">
          <a:extLst>
            <a:ext uri="{FF2B5EF4-FFF2-40B4-BE49-F238E27FC236}">
              <a16:creationId xmlns:a16="http://schemas.microsoft.com/office/drawing/2014/main" id="{00000000-0008-0000-0000-000017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 rot="180000">
          <a:off x="6276694" y="5148357"/>
          <a:ext cx="401676" cy="394491"/>
        </a:xfrm>
        <a:prstGeom prst="rect">
          <a:avLst/>
        </a:prstGeom>
      </xdr:spPr>
    </xdr:pic>
    <xdr:clientData/>
  </xdr:twoCellAnchor>
  <xdr:twoCellAnchor>
    <xdr:from>
      <xdr:col>5</xdr:col>
      <xdr:colOff>395785</xdr:colOff>
      <xdr:row>24</xdr:row>
      <xdr:rowOff>284982</xdr:rowOff>
    </xdr:from>
    <xdr:to>
      <xdr:col>5</xdr:col>
      <xdr:colOff>776574</xdr:colOff>
      <xdr:row>26</xdr:row>
      <xdr:rowOff>42660</xdr:rowOff>
    </xdr:to>
    <xdr:pic>
      <xdr:nvPicPr>
        <xdr:cNvPr id="1048" name="Рисунок 1047">
          <a:extLst>
            <a:ext uri="{FF2B5EF4-FFF2-40B4-BE49-F238E27FC236}">
              <a16:creationId xmlns:a16="http://schemas.microsoft.com/office/drawing/2014/main" id="{00000000-0008-0000-0000-000018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6200000">
          <a:off x="6317566" y="6669501"/>
          <a:ext cx="348228" cy="380789"/>
        </a:xfrm>
        <a:prstGeom prst="rect">
          <a:avLst/>
        </a:prstGeom>
      </xdr:spPr>
    </xdr:pic>
    <xdr:clientData/>
  </xdr:twoCellAnchor>
  <xdr:twoCellAnchor>
    <xdr:from>
      <xdr:col>2</xdr:col>
      <xdr:colOff>3731560</xdr:colOff>
      <xdr:row>1325</xdr:row>
      <xdr:rowOff>156882</xdr:rowOff>
    </xdr:from>
    <xdr:to>
      <xdr:col>2</xdr:col>
      <xdr:colOff>4347882</xdr:colOff>
      <xdr:row>1326</xdr:row>
      <xdr:rowOff>235579</xdr:rowOff>
    </xdr:to>
    <xdr:pic>
      <xdr:nvPicPr>
        <xdr:cNvPr id="1051" name="Рисунок 1050">
          <a:extLst>
            <a:ext uri="{FF2B5EF4-FFF2-40B4-BE49-F238E27FC236}">
              <a16:creationId xmlns:a16="http://schemas.microsoft.com/office/drawing/2014/main" id="{00000000-0008-0000-0000-00001B04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88325" y="415390853"/>
          <a:ext cx="616322" cy="414873"/>
        </a:xfrm>
        <a:prstGeom prst="rect">
          <a:avLst/>
        </a:prstGeom>
      </xdr:spPr>
    </xdr:pic>
    <xdr:clientData/>
  </xdr:twoCellAnchor>
  <xdr:twoCellAnchor editAs="oneCell">
    <xdr:from>
      <xdr:col>5</xdr:col>
      <xdr:colOff>291355</xdr:colOff>
      <xdr:row>1846</xdr:row>
      <xdr:rowOff>100852</xdr:rowOff>
    </xdr:from>
    <xdr:to>
      <xdr:col>5</xdr:col>
      <xdr:colOff>907677</xdr:colOff>
      <xdr:row>1846</xdr:row>
      <xdr:rowOff>570119</xdr:rowOff>
    </xdr:to>
    <xdr:pic>
      <xdr:nvPicPr>
        <xdr:cNvPr id="323" name="Рисунок 322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96855" y="606327881"/>
          <a:ext cx="616322" cy="469267"/>
        </a:xfrm>
        <a:prstGeom prst="rect">
          <a:avLst/>
        </a:prstGeom>
      </xdr:spPr>
    </xdr:pic>
    <xdr:clientData/>
  </xdr:twoCellAnchor>
  <xdr:twoCellAnchor editAs="oneCell">
    <xdr:from>
      <xdr:col>5</xdr:col>
      <xdr:colOff>336179</xdr:colOff>
      <xdr:row>1325</xdr:row>
      <xdr:rowOff>78443</xdr:rowOff>
    </xdr:from>
    <xdr:to>
      <xdr:col>5</xdr:col>
      <xdr:colOff>806825</xdr:colOff>
      <xdr:row>1326</xdr:row>
      <xdr:rowOff>257500</xdr:rowOff>
    </xdr:to>
    <xdr:pic>
      <xdr:nvPicPr>
        <xdr:cNvPr id="138" name="Рисунок 137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241679" y="415312414"/>
          <a:ext cx="470646" cy="515234"/>
        </a:xfrm>
        <a:prstGeom prst="rect">
          <a:avLst/>
        </a:prstGeom>
      </xdr:spPr>
    </xdr:pic>
    <xdr:clientData/>
  </xdr:twoCellAnchor>
  <xdr:twoCellAnchor>
    <xdr:from>
      <xdr:col>5</xdr:col>
      <xdr:colOff>234461</xdr:colOff>
      <xdr:row>101</xdr:row>
      <xdr:rowOff>65942</xdr:rowOff>
    </xdr:from>
    <xdr:to>
      <xdr:col>5</xdr:col>
      <xdr:colOff>791307</xdr:colOff>
      <xdr:row>101</xdr:row>
      <xdr:rowOff>555582</xdr:rowOff>
    </xdr:to>
    <xdr:pic>
      <xdr:nvPicPr>
        <xdr:cNvPr id="966" name="Рисунок 965">
          <a:extLst>
            <a:ext uri="{FF2B5EF4-FFF2-40B4-BE49-F238E27FC236}">
              <a16:creationId xmlns:a16="http://schemas.microsoft.com/office/drawing/2014/main" id="{00000000-0008-0000-0000-0000C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139961" y="38009060"/>
          <a:ext cx="556846" cy="489640"/>
        </a:xfrm>
        <a:prstGeom prst="rect">
          <a:avLst/>
        </a:prstGeom>
      </xdr:spPr>
    </xdr:pic>
    <xdr:clientData/>
  </xdr:twoCellAnchor>
  <xdr:twoCellAnchor editAs="oneCell">
    <xdr:from>
      <xdr:col>5</xdr:col>
      <xdr:colOff>257735</xdr:colOff>
      <xdr:row>107</xdr:row>
      <xdr:rowOff>56029</xdr:rowOff>
    </xdr:from>
    <xdr:to>
      <xdr:col>5</xdr:col>
      <xdr:colOff>858543</xdr:colOff>
      <xdr:row>107</xdr:row>
      <xdr:rowOff>508466</xdr:rowOff>
    </xdr:to>
    <xdr:pic>
      <xdr:nvPicPr>
        <xdr:cNvPr id="486" name="Рисунок 485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63235" y="40912676"/>
          <a:ext cx="600808" cy="459442"/>
        </a:xfrm>
        <a:prstGeom prst="rect">
          <a:avLst/>
        </a:prstGeom>
      </xdr:spPr>
    </xdr:pic>
    <xdr:clientData/>
  </xdr:twoCellAnchor>
  <xdr:twoCellAnchor editAs="oneCell">
    <xdr:from>
      <xdr:col>5</xdr:col>
      <xdr:colOff>201705</xdr:colOff>
      <xdr:row>102</xdr:row>
      <xdr:rowOff>100853</xdr:rowOff>
    </xdr:from>
    <xdr:to>
      <xdr:col>5</xdr:col>
      <xdr:colOff>825768</xdr:colOff>
      <xdr:row>102</xdr:row>
      <xdr:rowOff>493059</xdr:rowOff>
    </xdr:to>
    <xdr:pic>
      <xdr:nvPicPr>
        <xdr:cNvPr id="523" name="Рисунок 522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107205" y="38043971"/>
          <a:ext cx="624063" cy="392206"/>
        </a:xfrm>
        <a:prstGeom prst="rect">
          <a:avLst/>
        </a:prstGeom>
      </xdr:spPr>
    </xdr:pic>
    <xdr:clientData/>
  </xdr:twoCellAnchor>
  <xdr:twoCellAnchor>
    <xdr:from>
      <xdr:col>2</xdr:col>
      <xdr:colOff>3675530</xdr:colOff>
      <xdr:row>107</xdr:row>
      <xdr:rowOff>78442</xdr:rowOff>
    </xdr:from>
    <xdr:to>
      <xdr:col>2</xdr:col>
      <xdr:colOff>4291852</xdr:colOff>
      <xdr:row>107</xdr:row>
      <xdr:rowOff>493316</xdr:rowOff>
    </xdr:to>
    <xdr:pic>
      <xdr:nvPicPr>
        <xdr:cNvPr id="990" name="Рисунок 989">
          <a:extLst>
            <a:ext uri="{FF2B5EF4-FFF2-40B4-BE49-F238E27FC236}">
              <a16:creationId xmlns:a16="http://schemas.microsoft.com/office/drawing/2014/main" id="{00000000-0008-0000-0000-0000DE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32295" y="40935089"/>
          <a:ext cx="616322" cy="414874"/>
        </a:xfrm>
        <a:prstGeom prst="rect">
          <a:avLst/>
        </a:prstGeom>
      </xdr:spPr>
    </xdr:pic>
    <xdr:clientData/>
  </xdr:twoCellAnchor>
  <xdr:twoCellAnchor>
    <xdr:from>
      <xdr:col>2</xdr:col>
      <xdr:colOff>3541059</xdr:colOff>
      <xdr:row>102</xdr:row>
      <xdr:rowOff>145677</xdr:rowOff>
    </xdr:from>
    <xdr:to>
      <xdr:col>2</xdr:col>
      <xdr:colOff>4157381</xdr:colOff>
      <xdr:row>102</xdr:row>
      <xdr:rowOff>560551</xdr:rowOff>
    </xdr:to>
    <xdr:pic>
      <xdr:nvPicPr>
        <xdr:cNvPr id="997" name="Рисунок 996">
          <a:extLst>
            <a:ext uri="{FF2B5EF4-FFF2-40B4-BE49-F238E27FC236}">
              <a16:creationId xmlns:a16="http://schemas.microsoft.com/office/drawing/2014/main" id="{00000000-0008-0000-0000-0000E5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997824" y="38088795"/>
          <a:ext cx="616322" cy="414874"/>
        </a:xfrm>
        <a:prstGeom prst="rect">
          <a:avLst/>
        </a:prstGeom>
      </xdr:spPr>
    </xdr:pic>
    <xdr:clientData/>
  </xdr:twoCellAnchor>
  <xdr:twoCellAnchor>
    <xdr:from>
      <xdr:col>2</xdr:col>
      <xdr:colOff>2106707</xdr:colOff>
      <xdr:row>1564</xdr:row>
      <xdr:rowOff>11206</xdr:rowOff>
    </xdr:from>
    <xdr:to>
      <xdr:col>2</xdr:col>
      <xdr:colOff>2857500</xdr:colOff>
      <xdr:row>1565</xdr:row>
      <xdr:rowOff>152832</xdr:rowOff>
    </xdr:to>
    <xdr:pic>
      <xdr:nvPicPr>
        <xdr:cNvPr id="998" name="Рисунок 997">
          <a:extLst>
            <a:ext uri="{FF2B5EF4-FFF2-40B4-BE49-F238E27FC236}">
              <a16:creationId xmlns:a16="http://schemas.microsoft.com/office/drawing/2014/main" id="{00000000-0008-0000-0000-0000E603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63472" y="513016500"/>
          <a:ext cx="750793" cy="365744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printerSettings" Target="../printerSettings/printerSettings1.bin"/><Relationship Id="rId2" Type="http://schemas.openxmlformats.org/officeDocument/2006/relationships/hyperlink" Target="mailto:santeh.vieir@gmail.com" TargetMode="External"/><Relationship Id="rId1" Type="http://schemas.openxmlformats.org/officeDocument/2006/relationships/hyperlink" Target="mailto:santeh.vieir@gmail.com" TargetMode="External"/><Relationship Id="rId6" Type="http://schemas.openxmlformats.org/officeDocument/2006/relationships/comments" Target="../comments1.xml"/><Relationship Id="rId5" Type="http://schemas.openxmlformats.org/officeDocument/2006/relationships/vmlDrawing" Target="../drawings/vmlDrawing1.vml"/><Relationship Id="rId4" Type="http://schemas.openxmlformats.org/officeDocument/2006/relationships/drawing" Target="../drawings/drawing1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tabColor rgb="FFFF0000"/>
  </sheetPr>
  <dimension ref="A1:R3165"/>
  <sheetViews>
    <sheetView showGridLines="0" tabSelected="1" zoomScaleNormal="100" zoomScaleSheetLayoutView="85" workbookViewId="0">
      <pane ySplit="11" topLeftCell="A3081" activePane="bottomLeft" state="frozen"/>
      <selection pane="bottomLeft" activeCell="I9" sqref="I9"/>
    </sheetView>
  </sheetViews>
  <sheetFormatPr defaultColWidth="8.375" defaultRowHeight="14.45" customHeight="1"/>
  <cols>
    <col min="1" max="1" width="1" style="4" customWidth="1"/>
    <col min="2" max="2" width="18.125" style="37" customWidth="1"/>
    <col min="3" max="3" width="58.375" style="25" customWidth="1"/>
    <col min="4" max="4" width="14.625" style="25" customWidth="1"/>
    <col min="5" max="5" width="36.875" style="25" customWidth="1"/>
    <col min="6" max="6" width="13.875" style="25" customWidth="1"/>
    <col min="7" max="7" width="11.625" style="321" customWidth="1"/>
    <col min="8" max="8" width="11.25" style="32" customWidth="1"/>
    <col min="9" max="9" width="11.75" style="26" customWidth="1"/>
    <col min="10" max="10" width="15.875" style="27" customWidth="1"/>
    <col min="11" max="11" width="15.75" style="28" customWidth="1"/>
    <col min="12" max="12" width="13.125" style="28" customWidth="1"/>
    <col min="13" max="13" width="15.5" style="4" customWidth="1"/>
    <col min="14" max="14" width="11.75" style="134" customWidth="1"/>
    <col min="15" max="16384" width="8.375" style="4"/>
  </cols>
  <sheetData>
    <row r="1" spans="1:18" ht="23.25" customHeight="1" thickBot="1">
      <c r="G1" s="319"/>
    </row>
    <row r="2" spans="1:18" s="2" customFormat="1" ht="15" hidden="1" thickBot="1">
      <c r="B2" s="35"/>
      <c r="C2" s="13"/>
      <c r="D2" s="13"/>
      <c r="E2" s="13"/>
      <c r="F2" s="14"/>
      <c r="G2" s="272"/>
      <c r="H2" s="15">
        <f>$I$7*_!E2</f>
        <v>92.57</v>
      </c>
      <c r="I2" s="15">
        <f>$I$7*_!G2</f>
        <v>104.6</v>
      </c>
      <c r="J2" s="16"/>
      <c r="K2" s="17"/>
      <c r="L2" s="17"/>
      <c r="N2" s="132"/>
    </row>
    <row r="3" spans="1:18" s="2" customFormat="1" ht="6" customHeight="1">
      <c r="B3" s="459" t="s">
        <v>4007</v>
      </c>
      <c r="C3" s="460"/>
      <c r="D3" s="460"/>
      <c r="E3" s="460"/>
      <c r="F3" s="460"/>
      <c r="G3" s="33"/>
      <c r="H3" s="451"/>
      <c r="I3" s="452"/>
      <c r="J3" s="42"/>
      <c r="K3" s="43"/>
      <c r="L3" s="44"/>
      <c r="N3" s="472" t="s">
        <v>0</v>
      </c>
      <c r="O3" s="473"/>
      <c r="P3" s="473"/>
      <c r="Q3" s="473"/>
      <c r="R3" s="474"/>
    </row>
    <row r="4" spans="1:18" s="2" customFormat="1" ht="12" hidden="1" customHeight="1">
      <c r="B4" s="461"/>
      <c r="C4" s="462"/>
      <c r="D4" s="462"/>
      <c r="E4" s="462"/>
      <c r="F4" s="462"/>
      <c r="G4" s="176"/>
      <c r="H4" s="177"/>
      <c r="I4" s="178"/>
      <c r="J4" s="45"/>
      <c r="K4" s="46"/>
      <c r="L4" s="47"/>
      <c r="N4" s="475"/>
      <c r="O4" s="476"/>
      <c r="P4" s="476"/>
      <c r="Q4" s="476"/>
      <c r="R4" s="477"/>
    </row>
    <row r="5" spans="1:18" s="2" customFormat="1" ht="5.25" customHeight="1">
      <c r="B5" s="463" t="s">
        <v>5303</v>
      </c>
      <c r="C5" s="464"/>
      <c r="D5" s="464"/>
      <c r="E5" s="464"/>
      <c r="F5" s="465"/>
      <c r="G5" s="470" t="s">
        <v>0</v>
      </c>
      <c r="H5" s="471"/>
      <c r="I5" s="471"/>
      <c r="J5" s="48" t="s">
        <v>8</v>
      </c>
      <c r="K5" s="49" t="s">
        <v>9</v>
      </c>
      <c r="L5" s="50" t="s">
        <v>12</v>
      </c>
      <c r="N5" s="478"/>
      <c r="O5" s="479"/>
      <c r="P5" s="479"/>
      <c r="Q5" s="479"/>
      <c r="R5" s="480"/>
    </row>
    <row r="6" spans="1:18" s="2" customFormat="1" ht="27" hidden="1" customHeight="1">
      <c r="B6" s="466"/>
      <c r="C6" s="467"/>
      <c r="D6" s="467"/>
      <c r="E6" s="467"/>
      <c r="F6" s="467"/>
      <c r="G6" s="468" t="s">
        <v>5710</v>
      </c>
      <c r="H6" s="469"/>
      <c r="I6" s="1">
        <v>44988</v>
      </c>
      <c r="J6" s="481">
        <f>SUM(J11:J3193)</f>
        <v>0</v>
      </c>
      <c r="K6" s="483">
        <f>SUM(K11:K3193)</f>
        <v>0</v>
      </c>
      <c r="L6" s="485">
        <f>SUM(L11:L3193)</f>
        <v>0</v>
      </c>
      <c r="N6" s="487"/>
      <c r="O6" s="488"/>
      <c r="P6" s="488"/>
      <c r="Q6" s="488"/>
      <c r="R6" s="489"/>
    </row>
    <row r="7" spans="1:18" s="3" customFormat="1" ht="7.5" customHeight="1">
      <c r="B7" s="453" t="s">
        <v>4415</v>
      </c>
      <c r="C7" s="454"/>
      <c r="D7" s="454"/>
      <c r="E7" s="454"/>
      <c r="F7" s="454"/>
      <c r="G7" s="34">
        <f>_!G2</f>
        <v>1.1299999999999999</v>
      </c>
      <c r="H7" s="51" t="s">
        <v>3636</v>
      </c>
      <c r="I7" s="8">
        <v>92.57</v>
      </c>
      <c r="J7" s="481"/>
      <c r="K7" s="483"/>
      <c r="L7" s="485"/>
      <c r="N7" s="487"/>
      <c r="O7" s="488"/>
      <c r="P7" s="488"/>
      <c r="Q7" s="488"/>
      <c r="R7" s="489"/>
    </row>
    <row r="8" spans="1:18" s="3" customFormat="1" ht="21.75" hidden="1" customHeight="1" thickBot="1">
      <c r="B8" s="455"/>
      <c r="C8" s="456"/>
      <c r="D8" s="456"/>
      <c r="E8" s="456"/>
      <c r="F8" s="456"/>
      <c r="G8" s="457" t="s">
        <v>10</v>
      </c>
      <c r="H8" s="458"/>
      <c r="I8" s="52">
        <v>0.23</v>
      </c>
      <c r="J8" s="482"/>
      <c r="K8" s="484"/>
      <c r="L8" s="486"/>
      <c r="N8" s="490"/>
      <c r="O8" s="491"/>
      <c r="P8" s="491"/>
      <c r="Q8" s="491"/>
      <c r="R8" s="492"/>
    </row>
    <row r="9" spans="1:18" s="3" customFormat="1" ht="16.5" customHeight="1" thickBot="1">
      <c r="A9" s="3">
        <v>2</v>
      </c>
      <c r="B9" s="36"/>
      <c r="C9" s="18"/>
      <c r="D9" s="18"/>
      <c r="E9" s="18"/>
      <c r="F9" s="19"/>
      <c r="G9" s="320"/>
      <c r="H9" s="29"/>
      <c r="I9" s="20"/>
      <c r="J9" s="21"/>
      <c r="K9" s="22"/>
      <c r="L9" s="22"/>
      <c r="N9" s="133"/>
    </row>
    <row r="10" spans="1:18" s="3" customFormat="1" ht="24.75" customHeight="1">
      <c r="B10" s="38" t="s">
        <v>1</v>
      </c>
      <c r="C10" s="39" t="s">
        <v>2</v>
      </c>
      <c r="D10" s="378" t="s">
        <v>5878</v>
      </c>
      <c r="E10" s="378" t="s">
        <v>5879</v>
      </c>
      <c r="F10" s="39" t="s">
        <v>3</v>
      </c>
      <c r="G10" s="39" t="s">
        <v>4</v>
      </c>
      <c r="H10" s="40" t="s">
        <v>5</v>
      </c>
      <c r="I10" s="41" t="s">
        <v>6</v>
      </c>
      <c r="J10" s="41" t="s">
        <v>13</v>
      </c>
      <c r="K10" s="41" t="s">
        <v>7</v>
      </c>
      <c r="L10" s="41" t="s">
        <v>11</v>
      </c>
      <c r="N10" s="133"/>
    </row>
    <row r="11" spans="1:18" s="2" customFormat="1" ht="4.5" customHeight="1">
      <c r="B11" s="294"/>
      <c r="C11" s="295"/>
      <c r="D11" s="295"/>
      <c r="E11" s="295"/>
      <c r="F11" s="295"/>
      <c r="G11" s="295"/>
      <c r="H11" s="296"/>
      <c r="I11" s="297"/>
      <c r="J11" s="298"/>
      <c r="K11" s="299"/>
      <c r="L11" s="299"/>
      <c r="N11" s="132"/>
    </row>
    <row r="12" spans="1:18" s="2" customFormat="1" ht="19.149999999999999" customHeight="1">
      <c r="B12" s="255" t="s">
        <v>37</v>
      </c>
      <c r="C12" s="137"/>
      <c r="D12" s="137"/>
      <c r="E12" s="137"/>
      <c r="F12" s="137"/>
      <c r="G12" s="322">
        <v>0</v>
      </c>
      <c r="H12" s="137"/>
      <c r="I12" s="137"/>
      <c r="J12" s="137"/>
      <c r="K12" s="137"/>
      <c r="L12" s="261"/>
    </row>
    <row r="13" spans="1:18" s="2" customFormat="1" ht="27.75" customHeight="1">
      <c r="B13" s="211" t="s">
        <v>1521</v>
      </c>
      <c r="C13" s="300" t="s">
        <v>38</v>
      </c>
      <c r="D13" s="305" t="s">
        <v>5880</v>
      </c>
      <c r="E13" s="305" t="s">
        <v>5880</v>
      </c>
      <c r="F13" s="379"/>
      <c r="G13" s="365">
        <v>3.99</v>
      </c>
      <c r="H13" s="108">
        <f>G13-(G13*$I$8)</f>
        <v>3.07</v>
      </c>
      <c r="I13" s="316">
        <f>H13*$H$2</f>
        <v>284.19</v>
      </c>
      <c r="J13" s="187"/>
      <c r="K13" s="213">
        <f>J13*H13</f>
        <v>0</v>
      </c>
      <c r="L13" s="188">
        <f>I13*J13</f>
        <v>0</v>
      </c>
    </row>
    <row r="14" spans="1:18" s="2" customFormat="1" ht="20.100000000000001" customHeight="1">
      <c r="B14" s="138" t="s">
        <v>1522</v>
      </c>
      <c r="C14" s="58" t="s">
        <v>4164</v>
      </c>
      <c r="D14" s="305" t="s">
        <v>5880</v>
      </c>
      <c r="E14" s="305" t="s">
        <v>5880</v>
      </c>
      <c r="F14" s="380"/>
      <c r="G14" s="359">
        <v>4.97</v>
      </c>
      <c r="H14" s="109">
        <f>G14-(G14*$I$8)</f>
        <v>3.83</v>
      </c>
      <c r="I14" s="110">
        <f>H14*$I$2</f>
        <v>400.62</v>
      </c>
      <c r="J14" s="55"/>
      <c r="K14" s="56">
        <f>J14*H14</f>
        <v>0</v>
      </c>
      <c r="L14" s="57">
        <f>I14*J14</f>
        <v>0</v>
      </c>
    </row>
    <row r="15" spans="1:18" s="2" customFormat="1" ht="20.100000000000001" customHeight="1">
      <c r="B15" s="138" t="s">
        <v>1523</v>
      </c>
      <c r="C15" s="58" t="s">
        <v>4165</v>
      </c>
      <c r="D15" s="305" t="s">
        <v>5880</v>
      </c>
      <c r="E15" s="305" t="s">
        <v>5880</v>
      </c>
      <c r="F15" s="380"/>
      <c r="G15" s="359">
        <v>7.02</v>
      </c>
      <c r="H15" s="109">
        <f>G15-(G15*$I$8)</f>
        <v>5.41</v>
      </c>
      <c r="I15" s="110">
        <f>H15*$I$2</f>
        <v>565.89</v>
      </c>
      <c r="J15" s="55"/>
      <c r="K15" s="56">
        <f>J15*H15</f>
        <v>0</v>
      </c>
      <c r="L15" s="57">
        <f>I15*J15</f>
        <v>0</v>
      </c>
    </row>
    <row r="16" spans="1:18" s="2" customFormat="1" ht="23.1" customHeight="1">
      <c r="B16" s="138" t="s">
        <v>1524</v>
      </c>
      <c r="C16" s="58" t="s">
        <v>39</v>
      </c>
      <c r="D16" s="305" t="s">
        <v>5880</v>
      </c>
      <c r="E16" s="305" t="s">
        <v>5880</v>
      </c>
      <c r="F16" s="381"/>
      <c r="G16" s="359">
        <v>3.65</v>
      </c>
      <c r="H16" s="109">
        <f>G16-(G16*$I$8)</f>
        <v>2.81</v>
      </c>
      <c r="I16" s="110">
        <f>H16*$I$2</f>
        <v>293.93</v>
      </c>
      <c r="J16" s="55"/>
      <c r="K16" s="56">
        <f>J16*H16</f>
        <v>0</v>
      </c>
      <c r="L16" s="57">
        <f>I16*J16</f>
        <v>0</v>
      </c>
    </row>
    <row r="17" spans="2:14" s="2" customFormat="1" ht="23.25" customHeight="1">
      <c r="B17" s="211" t="s">
        <v>1525</v>
      </c>
      <c r="C17" s="302" t="s">
        <v>4166</v>
      </c>
      <c r="D17" s="305" t="s">
        <v>5880</v>
      </c>
      <c r="E17" s="305" t="s">
        <v>5880</v>
      </c>
      <c r="F17" s="379"/>
      <c r="G17" s="365">
        <v>6.22</v>
      </c>
      <c r="H17" s="108">
        <f>G17-(G17*$I$8)</f>
        <v>4.79</v>
      </c>
      <c r="I17" s="316">
        <f>H17*$H$2</f>
        <v>443.41</v>
      </c>
      <c r="J17" s="187"/>
      <c r="K17" s="213">
        <f>J17*H17</f>
        <v>0</v>
      </c>
      <c r="L17" s="188">
        <f>I17*J17</f>
        <v>0</v>
      </c>
    </row>
    <row r="18" spans="2:14" s="2" customFormat="1" ht="21" customHeight="1">
      <c r="B18" s="255" t="s">
        <v>350</v>
      </c>
      <c r="C18" s="61"/>
      <c r="D18" s="305" t="s">
        <v>5880</v>
      </c>
      <c r="E18" s="305" t="s">
        <v>5880</v>
      </c>
      <c r="F18" s="61"/>
      <c r="G18" s="360">
        <v>0</v>
      </c>
      <c r="H18" s="137"/>
      <c r="I18" s="137"/>
      <c r="J18" s="61"/>
      <c r="K18" s="61"/>
      <c r="L18" s="256"/>
    </row>
    <row r="19" spans="2:14" s="2" customFormat="1" ht="23.25" customHeight="1">
      <c r="B19" s="211" t="s">
        <v>2122</v>
      </c>
      <c r="C19" s="302" t="s">
        <v>5875</v>
      </c>
      <c r="F19" s="379"/>
      <c r="G19" s="365">
        <v>2.7</v>
      </c>
      <c r="H19" s="108">
        <f t="shared" ref="H19:H27" si="0">G19-(G19*$I$8)</f>
        <v>2.08</v>
      </c>
      <c r="I19" s="316">
        <f t="shared" ref="I19:I27" si="1">H19*$H$2</f>
        <v>192.55</v>
      </c>
      <c r="J19" s="187"/>
      <c r="K19" s="213">
        <f t="shared" ref="K19:K27" si="2">J19*H19</f>
        <v>0</v>
      </c>
      <c r="L19" s="188">
        <f t="shared" ref="L19:L27" si="3">I19*J19</f>
        <v>0</v>
      </c>
    </row>
    <row r="20" spans="2:14" s="2" customFormat="1" ht="23.25" customHeight="1">
      <c r="B20" s="211" t="s">
        <v>2123</v>
      </c>
      <c r="C20" s="302" t="s">
        <v>5874</v>
      </c>
      <c r="F20" s="379"/>
      <c r="G20" s="365">
        <v>3.75</v>
      </c>
      <c r="H20" s="108">
        <f t="shared" si="0"/>
        <v>2.89</v>
      </c>
      <c r="I20" s="316">
        <f t="shared" si="1"/>
        <v>267.52999999999997</v>
      </c>
      <c r="J20" s="187"/>
      <c r="K20" s="213">
        <f t="shared" si="2"/>
        <v>0</v>
      </c>
      <c r="L20" s="188">
        <f t="shared" si="3"/>
        <v>0</v>
      </c>
    </row>
    <row r="21" spans="2:14" s="2" customFormat="1" ht="27" customHeight="1">
      <c r="B21" s="211" t="s">
        <v>2124</v>
      </c>
      <c r="C21" s="302" t="s">
        <v>5873</v>
      </c>
      <c r="F21" s="379"/>
      <c r="G21" s="365">
        <v>5.17</v>
      </c>
      <c r="H21" s="108">
        <f t="shared" si="0"/>
        <v>3.98</v>
      </c>
      <c r="I21" s="316">
        <f t="shared" si="1"/>
        <v>368.43</v>
      </c>
      <c r="J21" s="187"/>
      <c r="K21" s="213">
        <f t="shared" si="2"/>
        <v>0</v>
      </c>
      <c r="L21" s="188">
        <f t="shared" si="3"/>
        <v>0</v>
      </c>
    </row>
    <row r="22" spans="2:14" s="2" customFormat="1" ht="23.25" customHeight="1">
      <c r="B22" s="211" t="s">
        <v>2125</v>
      </c>
      <c r="C22" s="302" t="s">
        <v>5872</v>
      </c>
      <c r="D22" s="435">
        <v>3953</v>
      </c>
      <c r="E22" s="435" t="s">
        <v>5884</v>
      </c>
      <c r="F22" s="379"/>
      <c r="G22" s="365">
        <v>10.33</v>
      </c>
      <c r="H22" s="108">
        <f t="shared" si="0"/>
        <v>7.95</v>
      </c>
      <c r="I22" s="316">
        <f t="shared" si="1"/>
        <v>735.93</v>
      </c>
      <c r="J22" s="187"/>
      <c r="K22" s="213">
        <f t="shared" si="2"/>
        <v>0</v>
      </c>
      <c r="L22" s="188">
        <f t="shared" si="3"/>
        <v>0</v>
      </c>
    </row>
    <row r="23" spans="2:14" s="2" customFormat="1" ht="27" customHeight="1">
      <c r="B23" s="211" t="s">
        <v>2126</v>
      </c>
      <c r="C23" s="302" t="s">
        <v>5871</v>
      </c>
      <c r="D23" s="305" t="s">
        <v>5880</v>
      </c>
      <c r="E23" s="305" t="s">
        <v>5880</v>
      </c>
      <c r="F23" s="379"/>
      <c r="G23" s="365">
        <v>15.35</v>
      </c>
      <c r="H23" s="108">
        <f t="shared" si="0"/>
        <v>11.82</v>
      </c>
      <c r="I23" s="316">
        <f t="shared" si="1"/>
        <v>1094.18</v>
      </c>
      <c r="J23" s="187"/>
      <c r="K23" s="213">
        <f t="shared" si="2"/>
        <v>0</v>
      </c>
      <c r="L23" s="188">
        <f t="shared" si="3"/>
        <v>0</v>
      </c>
    </row>
    <row r="24" spans="2:14" s="2" customFormat="1" ht="23.25" customHeight="1">
      <c r="B24" s="211" t="s">
        <v>2127</v>
      </c>
      <c r="C24" s="302" t="s">
        <v>5870</v>
      </c>
      <c r="D24" s="305" t="s">
        <v>5880</v>
      </c>
      <c r="E24" s="305" t="s">
        <v>5880</v>
      </c>
      <c r="F24" s="379"/>
      <c r="G24" s="365">
        <v>19.41</v>
      </c>
      <c r="H24" s="108">
        <f t="shared" si="0"/>
        <v>14.95</v>
      </c>
      <c r="I24" s="316">
        <f t="shared" si="1"/>
        <v>1383.92</v>
      </c>
      <c r="J24" s="187"/>
      <c r="K24" s="213">
        <f t="shared" si="2"/>
        <v>0</v>
      </c>
      <c r="L24" s="188">
        <f t="shared" si="3"/>
        <v>0</v>
      </c>
    </row>
    <row r="25" spans="2:14" s="2" customFormat="1" ht="23.25" customHeight="1">
      <c r="B25" s="211" t="s">
        <v>4008</v>
      </c>
      <c r="C25" s="302" t="s">
        <v>5876</v>
      </c>
      <c r="D25" s="435">
        <v>1324</v>
      </c>
      <c r="E25" s="435" t="s">
        <v>5881</v>
      </c>
      <c r="F25" s="494"/>
      <c r="G25" s="365">
        <v>2.75</v>
      </c>
      <c r="H25" s="108">
        <f t="shared" si="0"/>
        <v>2.12</v>
      </c>
      <c r="I25" s="316">
        <f t="shared" si="1"/>
        <v>196.25</v>
      </c>
      <c r="J25" s="187"/>
      <c r="K25" s="213">
        <f t="shared" si="2"/>
        <v>0</v>
      </c>
      <c r="L25" s="188">
        <f t="shared" si="3"/>
        <v>0</v>
      </c>
    </row>
    <row r="26" spans="2:14" s="2" customFormat="1" ht="23.25" customHeight="1">
      <c r="B26" s="211" t="s">
        <v>4009</v>
      </c>
      <c r="C26" s="302" t="s">
        <v>5877</v>
      </c>
      <c r="D26" s="435">
        <v>1325</v>
      </c>
      <c r="E26" s="435" t="s">
        <v>5882</v>
      </c>
      <c r="F26" s="495"/>
      <c r="G26" s="365">
        <v>3.83</v>
      </c>
      <c r="H26" s="108">
        <f t="shared" si="0"/>
        <v>2.95</v>
      </c>
      <c r="I26" s="316">
        <f t="shared" si="1"/>
        <v>273.08</v>
      </c>
      <c r="J26" s="187"/>
      <c r="K26" s="213">
        <f t="shared" si="2"/>
        <v>0</v>
      </c>
      <c r="L26" s="188">
        <f t="shared" si="3"/>
        <v>0</v>
      </c>
    </row>
    <row r="27" spans="2:14" s="2" customFormat="1" ht="27" customHeight="1">
      <c r="B27" s="211" t="s">
        <v>4010</v>
      </c>
      <c r="C27" s="302" t="s">
        <v>4011</v>
      </c>
      <c r="D27" s="435">
        <v>2335</v>
      </c>
      <c r="E27" s="435" t="s">
        <v>5883</v>
      </c>
      <c r="F27" s="496"/>
      <c r="G27" s="365">
        <v>5.26</v>
      </c>
      <c r="H27" s="108">
        <f t="shared" si="0"/>
        <v>4.05</v>
      </c>
      <c r="I27" s="316">
        <f t="shared" si="1"/>
        <v>374.91</v>
      </c>
      <c r="J27" s="187"/>
      <c r="K27" s="213">
        <f t="shared" si="2"/>
        <v>0</v>
      </c>
      <c r="L27" s="188">
        <f t="shared" si="3"/>
        <v>0</v>
      </c>
    </row>
    <row r="28" spans="2:14" s="2" customFormat="1" ht="21.75" customHeight="1">
      <c r="B28" s="267" t="s">
        <v>172</v>
      </c>
      <c r="C28" s="244"/>
      <c r="D28" s="305" t="s">
        <v>5880</v>
      </c>
      <c r="E28" s="305" t="s">
        <v>5880</v>
      </c>
      <c r="F28" s="244"/>
      <c r="G28" s="361"/>
      <c r="H28" s="243"/>
      <c r="I28" s="243"/>
      <c r="J28" s="244"/>
      <c r="K28" s="244"/>
      <c r="L28" s="244"/>
      <c r="N28" s="132"/>
    </row>
    <row r="29" spans="2:14" s="2" customFormat="1" ht="18" customHeight="1">
      <c r="B29" s="255" t="s">
        <v>4021</v>
      </c>
      <c r="C29" s="61"/>
      <c r="D29" s="305" t="s">
        <v>5880</v>
      </c>
      <c r="E29" s="305" t="s">
        <v>5880</v>
      </c>
      <c r="F29" s="61"/>
      <c r="G29" s="362"/>
      <c r="H29" s="137"/>
      <c r="I29" s="137"/>
      <c r="J29" s="61"/>
      <c r="K29" s="61"/>
      <c r="L29" s="256"/>
      <c r="N29" s="132"/>
    </row>
    <row r="30" spans="2:14" s="2" customFormat="1" ht="27" customHeight="1">
      <c r="B30" s="211" t="s">
        <v>1725</v>
      </c>
      <c r="C30" s="300" t="s">
        <v>3708</v>
      </c>
      <c r="D30" s="305" t="s">
        <v>5880</v>
      </c>
      <c r="E30" s="305" t="s">
        <v>5880</v>
      </c>
      <c r="F30" s="379"/>
      <c r="G30" s="359">
        <v>9.41</v>
      </c>
      <c r="H30" s="122">
        <f>G30-(G30*$I$8)</f>
        <v>7.25</v>
      </c>
      <c r="I30" s="123">
        <f>H30*$H$2</f>
        <v>671.13</v>
      </c>
      <c r="J30" s="72"/>
      <c r="K30" s="210">
        <f>J30*H30</f>
        <v>0</v>
      </c>
      <c r="L30" s="85">
        <f>I30*J30</f>
        <v>0</v>
      </c>
    </row>
    <row r="31" spans="2:14" s="2" customFormat="1" ht="27" customHeight="1">
      <c r="B31" s="138" t="s">
        <v>1726</v>
      </c>
      <c r="C31" s="301" t="s">
        <v>3709</v>
      </c>
      <c r="D31" s="305" t="s">
        <v>5880</v>
      </c>
      <c r="E31" s="305" t="s">
        <v>5880</v>
      </c>
      <c r="F31" s="379"/>
      <c r="G31" s="359">
        <v>9.41</v>
      </c>
      <c r="H31" s="113">
        <f>G31-(G31*$I$8)</f>
        <v>7.25</v>
      </c>
      <c r="I31" s="114">
        <f t="shared" ref="I31:I94" si="4">H31*$H$2</f>
        <v>671.13</v>
      </c>
      <c r="J31" s="55"/>
      <c r="K31" s="56">
        <f>J31*H31</f>
        <v>0</v>
      </c>
      <c r="L31" s="60">
        <f>I31*J31</f>
        <v>0</v>
      </c>
    </row>
    <row r="32" spans="2:14" s="2" customFormat="1" ht="27" customHeight="1">
      <c r="B32" s="138" t="s">
        <v>1727</v>
      </c>
      <c r="C32" s="301" t="s">
        <v>3710</v>
      </c>
      <c r="D32" s="305" t="s">
        <v>5880</v>
      </c>
      <c r="E32" s="305" t="s">
        <v>5880</v>
      </c>
      <c r="F32" s="379"/>
      <c r="G32" s="359">
        <v>9.41</v>
      </c>
      <c r="H32" s="113">
        <f>G32-(G32*$I$8)</f>
        <v>7.25</v>
      </c>
      <c r="I32" s="114">
        <f t="shared" si="4"/>
        <v>671.13</v>
      </c>
      <c r="J32" s="55"/>
      <c r="K32" s="56">
        <f>J32*H32</f>
        <v>0</v>
      </c>
      <c r="L32" s="60">
        <f>I32*J32</f>
        <v>0</v>
      </c>
    </row>
    <row r="33" spans="2:12" s="2" customFormat="1" ht="27" customHeight="1">
      <c r="B33" s="189" t="s">
        <v>1728</v>
      </c>
      <c r="C33" s="302" t="s">
        <v>3711</v>
      </c>
      <c r="D33" s="305" t="s">
        <v>5880</v>
      </c>
      <c r="E33" s="305" t="s">
        <v>5880</v>
      </c>
      <c r="F33" s="379"/>
      <c r="G33" s="359">
        <v>9.41</v>
      </c>
      <c r="H33" s="118">
        <f>G33-(G33*$I$8)</f>
        <v>7.25</v>
      </c>
      <c r="I33" s="119">
        <f t="shared" si="4"/>
        <v>671.13</v>
      </c>
      <c r="J33" s="77"/>
      <c r="K33" s="180">
        <f>J33*H33</f>
        <v>0</v>
      </c>
      <c r="L33" s="78">
        <f>I33*J33</f>
        <v>0</v>
      </c>
    </row>
    <row r="34" spans="2:12" s="2" customFormat="1" ht="18" customHeight="1">
      <c r="B34" s="255" t="s">
        <v>4022</v>
      </c>
      <c r="C34" s="61"/>
      <c r="D34" s="305" t="s">
        <v>5880</v>
      </c>
      <c r="E34" s="305" t="s">
        <v>5880</v>
      </c>
      <c r="F34" s="61"/>
      <c r="G34" s="360">
        <v>0</v>
      </c>
      <c r="H34" s="137"/>
      <c r="I34" s="283"/>
      <c r="J34" s="61"/>
      <c r="K34" s="61"/>
      <c r="L34" s="256"/>
    </row>
    <row r="35" spans="2:12" s="2" customFormat="1" ht="15" customHeight="1">
      <c r="B35" s="211" t="s">
        <v>1729</v>
      </c>
      <c r="C35" s="300" t="s">
        <v>3712</v>
      </c>
      <c r="D35" s="305" t="s">
        <v>5880</v>
      </c>
      <c r="E35" s="305" t="s">
        <v>5880</v>
      </c>
      <c r="F35" s="379"/>
      <c r="G35" s="359">
        <v>8.25</v>
      </c>
      <c r="H35" s="122">
        <f>G35-(G35*$I$8)</f>
        <v>6.35</v>
      </c>
      <c r="I35" s="123">
        <f t="shared" si="4"/>
        <v>587.82000000000005</v>
      </c>
      <c r="J35" s="72"/>
      <c r="K35" s="210">
        <f>J35*H35</f>
        <v>0</v>
      </c>
      <c r="L35" s="85">
        <f>I35*J35</f>
        <v>0</v>
      </c>
    </row>
    <row r="36" spans="2:12" s="2" customFormat="1" ht="15" customHeight="1">
      <c r="B36" s="138" t="s">
        <v>1730</v>
      </c>
      <c r="C36" s="301" t="s">
        <v>3713</v>
      </c>
      <c r="D36" s="305" t="s">
        <v>5880</v>
      </c>
      <c r="E36" s="305" t="s">
        <v>5880</v>
      </c>
      <c r="F36" s="379"/>
      <c r="G36" s="359">
        <v>8.25</v>
      </c>
      <c r="H36" s="113">
        <f>G36-(G36*$I$8)</f>
        <v>6.35</v>
      </c>
      <c r="I36" s="114">
        <f t="shared" si="4"/>
        <v>587.82000000000005</v>
      </c>
      <c r="J36" s="55"/>
      <c r="K36" s="56">
        <f>J36*H36</f>
        <v>0</v>
      </c>
      <c r="L36" s="60">
        <f>I36*J36</f>
        <v>0</v>
      </c>
    </row>
    <row r="37" spans="2:12" s="2" customFormat="1" ht="15" customHeight="1">
      <c r="B37" s="138" t="s">
        <v>1731</v>
      </c>
      <c r="C37" s="301" t="s">
        <v>3714</v>
      </c>
      <c r="D37" s="305" t="s">
        <v>5880</v>
      </c>
      <c r="E37" s="305" t="s">
        <v>5880</v>
      </c>
      <c r="F37" s="379"/>
      <c r="G37" s="359">
        <v>8.25</v>
      </c>
      <c r="H37" s="113">
        <f>G37-(G37*$I$8)</f>
        <v>6.35</v>
      </c>
      <c r="I37" s="114">
        <f t="shared" si="4"/>
        <v>587.82000000000005</v>
      </c>
      <c r="J37" s="55"/>
      <c r="K37" s="56">
        <f>J37*H37</f>
        <v>0</v>
      </c>
      <c r="L37" s="60">
        <f>I37*J37</f>
        <v>0</v>
      </c>
    </row>
    <row r="38" spans="2:12" s="2" customFormat="1" ht="15" customHeight="1">
      <c r="B38" s="189" t="s">
        <v>1732</v>
      </c>
      <c r="C38" s="302" t="s">
        <v>3715</v>
      </c>
      <c r="D38" s="305" t="s">
        <v>5880</v>
      </c>
      <c r="E38" s="305" t="s">
        <v>5880</v>
      </c>
      <c r="F38" s="379"/>
      <c r="G38" s="359">
        <v>8.25</v>
      </c>
      <c r="H38" s="118">
        <f>G38-(G38*$I$8)</f>
        <v>6.35</v>
      </c>
      <c r="I38" s="119">
        <f t="shared" si="4"/>
        <v>587.82000000000005</v>
      </c>
      <c r="J38" s="77"/>
      <c r="K38" s="180">
        <f>J38*H38</f>
        <v>0</v>
      </c>
      <c r="L38" s="78">
        <f>I38*J38</f>
        <v>0</v>
      </c>
    </row>
    <row r="39" spans="2:12" s="2" customFormat="1" ht="18" customHeight="1">
      <c r="B39" s="255" t="s">
        <v>4023</v>
      </c>
      <c r="C39" s="61"/>
      <c r="D39" s="305" t="s">
        <v>5880</v>
      </c>
      <c r="E39" s="305" t="s">
        <v>5880</v>
      </c>
      <c r="F39" s="61"/>
      <c r="G39" s="360">
        <v>0</v>
      </c>
      <c r="H39" s="137"/>
      <c r="I39" s="283"/>
      <c r="J39" s="61"/>
      <c r="K39" s="61"/>
      <c r="L39" s="256"/>
    </row>
    <row r="40" spans="2:12" s="2" customFormat="1" ht="48" customHeight="1">
      <c r="B40" s="224" t="s">
        <v>1733</v>
      </c>
      <c r="C40" s="303" t="s">
        <v>3716</v>
      </c>
      <c r="D40" s="305" t="s">
        <v>5880</v>
      </c>
      <c r="E40" s="305" t="s">
        <v>5880</v>
      </c>
      <c r="F40" s="379"/>
      <c r="G40" s="359">
        <v>5.94</v>
      </c>
      <c r="H40" s="185">
        <f>G40-(G40*$I$8)</f>
        <v>4.57</v>
      </c>
      <c r="I40" s="186">
        <f t="shared" si="4"/>
        <v>423.04</v>
      </c>
      <c r="J40" s="187"/>
      <c r="K40" s="213">
        <f>J40*H40</f>
        <v>0</v>
      </c>
      <c r="L40" s="188">
        <f>I40*J40</f>
        <v>0</v>
      </c>
    </row>
    <row r="41" spans="2:12" s="2" customFormat="1" ht="18" customHeight="1">
      <c r="B41" s="255" t="s">
        <v>173</v>
      </c>
      <c r="C41" s="61"/>
      <c r="D41" s="305" t="s">
        <v>5880</v>
      </c>
      <c r="E41" s="305" t="s">
        <v>5880</v>
      </c>
      <c r="F41" s="61"/>
      <c r="G41" s="360">
        <v>0</v>
      </c>
      <c r="H41" s="137"/>
      <c r="I41" s="283"/>
      <c r="J41" s="61"/>
      <c r="K41" s="61"/>
      <c r="L41" s="256"/>
    </row>
    <row r="42" spans="2:12" s="2" customFormat="1" ht="21" customHeight="1">
      <c r="B42" s="211" t="s">
        <v>1734</v>
      </c>
      <c r="C42" s="300" t="s">
        <v>174</v>
      </c>
      <c r="D42" s="436">
        <v>3061</v>
      </c>
      <c r="E42" s="305" t="s">
        <v>5885</v>
      </c>
      <c r="F42" s="379"/>
      <c r="G42" s="359">
        <v>6.93</v>
      </c>
      <c r="H42" s="122">
        <f t="shared" ref="H42:H49" si="5">G42-(G42*$I$8)</f>
        <v>5.34</v>
      </c>
      <c r="I42" s="123">
        <f t="shared" si="4"/>
        <v>494.32</v>
      </c>
      <c r="J42" s="72"/>
      <c r="K42" s="210">
        <f t="shared" ref="K42:K49" si="6">J42*H42</f>
        <v>0</v>
      </c>
      <c r="L42" s="85">
        <f t="shared" ref="L42:L49" si="7">I42*J42</f>
        <v>0</v>
      </c>
    </row>
    <row r="43" spans="2:12" s="2" customFormat="1" ht="21" customHeight="1">
      <c r="B43" s="138" t="s">
        <v>1735</v>
      </c>
      <c r="C43" s="301" t="s">
        <v>175</v>
      </c>
      <c r="D43" s="436">
        <v>3062</v>
      </c>
      <c r="E43" s="305" t="s">
        <v>5886</v>
      </c>
      <c r="F43" s="379"/>
      <c r="G43" s="359">
        <v>6.93</v>
      </c>
      <c r="H43" s="113">
        <f t="shared" si="5"/>
        <v>5.34</v>
      </c>
      <c r="I43" s="114">
        <f t="shared" si="4"/>
        <v>494.32</v>
      </c>
      <c r="J43" s="55"/>
      <c r="K43" s="56">
        <f t="shared" si="6"/>
        <v>0</v>
      </c>
      <c r="L43" s="60">
        <f t="shared" si="7"/>
        <v>0</v>
      </c>
    </row>
    <row r="44" spans="2:12" s="2" customFormat="1" ht="21" customHeight="1">
      <c r="B44" s="138" t="s">
        <v>1736</v>
      </c>
      <c r="C44" s="301" t="s">
        <v>176</v>
      </c>
      <c r="D44" s="436">
        <v>3063</v>
      </c>
      <c r="E44" s="305" t="s">
        <v>5887</v>
      </c>
      <c r="F44" s="379"/>
      <c r="G44" s="359">
        <v>6.93</v>
      </c>
      <c r="H44" s="113">
        <f t="shared" si="5"/>
        <v>5.34</v>
      </c>
      <c r="I44" s="114">
        <f t="shared" si="4"/>
        <v>494.32</v>
      </c>
      <c r="J44" s="55"/>
      <c r="K44" s="56">
        <f t="shared" si="6"/>
        <v>0</v>
      </c>
      <c r="L44" s="60">
        <f t="shared" si="7"/>
        <v>0</v>
      </c>
    </row>
    <row r="45" spans="2:12" s="2" customFormat="1" ht="21" customHeight="1">
      <c r="B45" s="138" t="s">
        <v>1737</v>
      </c>
      <c r="C45" s="301" t="s">
        <v>177</v>
      </c>
      <c r="D45" s="436">
        <v>3064</v>
      </c>
      <c r="E45" s="305" t="s">
        <v>5888</v>
      </c>
      <c r="F45" s="379"/>
      <c r="G45" s="359">
        <v>6.93</v>
      </c>
      <c r="H45" s="113">
        <f t="shared" si="5"/>
        <v>5.34</v>
      </c>
      <c r="I45" s="114">
        <f t="shared" si="4"/>
        <v>494.32</v>
      </c>
      <c r="J45" s="55"/>
      <c r="K45" s="56">
        <f t="shared" si="6"/>
        <v>0</v>
      </c>
      <c r="L45" s="60">
        <f t="shared" si="7"/>
        <v>0</v>
      </c>
    </row>
    <row r="46" spans="2:12" s="2" customFormat="1" ht="21" customHeight="1">
      <c r="B46" s="138" t="s">
        <v>1738</v>
      </c>
      <c r="C46" s="301" t="s">
        <v>178</v>
      </c>
      <c r="D46" s="305" t="s">
        <v>5880</v>
      </c>
      <c r="E46" s="305" t="s">
        <v>5880</v>
      </c>
      <c r="F46" s="379"/>
      <c r="G46" s="359">
        <v>7</v>
      </c>
      <c r="H46" s="113">
        <f t="shared" si="5"/>
        <v>5.39</v>
      </c>
      <c r="I46" s="114">
        <f t="shared" si="4"/>
        <v>498.95</v>
      </c>
      <c r="J46" s="55"/>
      <c r="K46" s="56">
        <f t="shared" si="6"/>
        <v>0</v>
      </c>
      <c r="L46" s="60">
        <f t="shared" si="7"/>
        <v>0</v>
      </c>
    </row>
    <row r="47" spans="2:12" s="2" customFormat="1" ht="21" customHeight="1">
      <c r="B47" s="138" t="s">
        <v>1739</v>
      </c>
      <c r="C47" s="301" t="s">
        <v>179</v>
      </c>
      <c r="D47" s="305" t="s">
        <v>5880</v>
      </c>
      <c r="E47" s="305" t="s">
        <v>5880</v>
      </c>
      <c r="F47" s="379"/>
      <c r="G47" s="359">
        <v>7</v>
      </c>
      <c r="H47" s="113">
        <f t="shared" si="5"/>
        <v>5.39</v>
      </c>
      <c r="I47" s="114">
        <f t="shared" si="4"/>
        <v>498.95</v>
      </c>
      <c r="J47" s="55"/>
      <c r="K47" s="56">
        <f t="shared" si="6"/>
        <v>0</v>
      </c>
      <c r="L47" s="60">
        <f t="shared" si="7"/>
        <v>0</v>
      </c>
    </row>
    <row r="48" spans="2:12" s="2" customFormat="1" ht="21" customHeight="1">
      <c r="B48" s="138" t="s">
        <v>1740</v>
      </c>
      <c r="C48" s="301" t="s">
        <v>180</v>
      </c>
      <c r="D48" s="305" t="s">
        <v>5880</v>
      </c>
      <c r="E48" s="305" t="s">
        <v>5880</v>
      </c>
      <c r="F48" s="379"/>
      <c r="G48" s="359">
        <v>7</v>
      </c>
      <c r="H48" s="113">
        <f t="shared" si="5"/>
        <v>5.39</v>
      </c>
      <c r="I48" s="114">
        <f t="shared" si="4"/>
        <v>498.95</v>
      </c>
      <c r="J48" s="55"/>
      <c r="K48" s="56">
        <f t="shared" si="6"/>
        <v>0</v>
      </c>
      <c r="L48" s="60">
        <f t="shared" si="7"/>
        <v>0</v>
      </c>
    </row>
    <row r="49" spans="2:12" s="2" customFormat="1" ht="21" customHeight="1">
      <c r="B49" s="189" t="s">
        <v>1741</v>
      </c>
      <c r="C49" s="302" t="s">
        <v>181</v>
      </c>
      <c r="D49" s="305" t="s">
        <v>5880</v>
      </c>
      <c r="E49" s="305" t="s">
        <v>5880</v>
      </c>
      <c r="F49" s="379"/>
      <c r="G49" s="359">
        <v>7</v>
      </c>
      <c r="H49" s="118">
        <f t="shared" si="5"/>
        <v>5.39</v>
      </c>
      <c r="I49" s="119">
        <f t="shared" si="4"/>
        <v>498.95</v>
      </c>
      <c r="J49" s="77"/>
      <c r="K49" s="180">
        <f t="shared" si="6"/>
        <v>0</v>
      </c>
      <c r="L49" s="78">
        <f t="shared" si="7"/>
        <v>0</v>
      </c>
    </row>
    <row r="50" spans="2:12" s="2" customFormat="1" ht="18" customHeight="1">
      <c r="B50" s="255" t="s">
        <v>182</v>
      </c>
      <c r="C50" s="61"/>
      <c r="D50" s="305" t="s">
        <v>5880</v>
      </c>
      <c r="E50" s="305" t="s">
        <v>5880</v>
      </c>
      <c r="F50" s="61"/>
      <c r="G50" s="360">
        <v>0</v>
      </c>
      <c r="H50" s="137"/>
      <c r="I50" s="283"/>
      <c r="J50" s="61"/>
      <c r="K50" s="61"/>
      <c r="L50" s="256"/>
    </row>
    <row r="51" spans="2:12" s="2" customFormat="1" ht="21" customHeight="1">
      <c r="B51" s="211" t="s">
        <v>1742</v>
      </c>
      <c r="C51" s="300" t="s">
        <v>183</v>
      </c>
      <c r="D51" s="305" t="s">
        <v>5880</v>
      </c>
      <c r="E51" s="305" t="s">
        <v>5880</v>
      </c>
      <c r="F51" s="379"/>
      <c r="G51" s="359">
        <v>0</v>
      </c>
      <c r="H51" s="122">
        <f t="shared" ref="H51:H58" si="8">G51-(G51*$I$8)</f>
        <v>0</v>
      </c>
      <c r="I51" s="123">
        <f t="shared" si="4"/>
        <v>0</v>
      </c>
      <c r="J51" s="72"/>
      <c r="K51" s="210">
        <f t="shared" ref="K51:K58" si="9">J51*H51</f>
        <v>0</v>
      </c>
      <c r="L51" s="85">
        <f t="shared" ref="L51:L58" si="10">I51*J51</f>
        <v>0</v>
      </c>
    </row>
    <row r="52" spans="2:12" s="2" customFormat="1" ht="21" customHeight="1">
      <c r="B52" s="138" t="s">
        <v>1743</v>
      </c>
      <c r="C52" s="301" t="s">
        <v>184</v>
      </c>
      <c r="D52" s="305" t="s">
        <v>5880</v>
      </c>
      <c r="E52" s="305" t="s">
        <v>5880</v>
      </c>
      <c r="F52" s="379"/>
      <c r="G52" s="359">
        <v>0</v>
      </c>
      <c r="H52" s="113">
        <f t="shared" si="8"/>
        <v>0</v>
      </c>
      <c r="I52" s="114">
        <f t="shared" si="4"/>
        <v>0</v>
      </c>
      <c r="J52" s="55"/>
      <c r="K52" s="56">
        <f t="shared" si="9"/>
        <v>0</v>
      </c>
      <c r="L52" s="60">
        <f t="shared" si="10"/>
        <v>0</v>
      </c>
    </row>
    <row r="53" spans="2:12" s="2" customFormat="1" ht="21" customHeight="1">
      <c r="B53" s="138" t="s">
        <v>1744</v>
      </c>
      <c r="C53" s="301" t="s">
        <v>185</v>
      </c>
      <c r="D53" s="305" t="s">
        <v>5880</v>
      </c>
      <c r="E53" s="305" t="s">
        <v>5880</v>
      </c>
      <c r="F53" s="379"/>
      <c r="G53" s="359">
        <v>0</v>
      </c>
      <c r="H53" s="113">
        <f t="shared" si="8"/>
        <v>0</v>
      </c>
      <c r="I53" s="114">
        <f t="shared" si="4"/>
        <v>0</v>
      </c>
      <c r="J53" s="55"/>
      <c r="K53" s="56">
        <f t="shared" si="9"/>
        <v>0</v>
      </c>
      <c r="L53" s="60">
        <f t="shared" si="10"/>
        <v>0</v>
      </c>
    </row>
    <row r="54" spans="2:12" s="2" customFormat="1" ht="21" customHeight="1">
      <c r="B54" s="138" t="s">
        <v>1745</v>
      </c>
      <c r="C54" s="301" t="s">
        <v>186</v>
      </c>
      <c r="D54" s="305" t="s">
        <v>5880</v>
      </c>
      <c r="E54" s="305" t="s">
        <v>5880</v>
      </c>
      <c r="F54" s="379"/>
      <c r="G54" s="359">
        <v>0</v>
      </c>
      <c r="H54" s="113">
        <f t="shared" si="8"/>
        <v>0</v>
      </c>
      <c r="I54" s="114">
        <f t="shared" si="4"/>
        <v>0</v>
      </c>
      <c r="J54" s="55"/>
      <c r="K54" s="56">
        <f t="shared" si="9"/>
        <v>0</v>
      </c>
      <c r="L54" s="60">
        <f t="shared" si="10"/>
        <v>0</v>
      </c>
    </row>
    <row r="55" spans="2:12" s="2" customFormat="1" ht="21" customHeight="1">
      <c r="B55" s="138" t="s">
        <v>1746</v>
      </c>
      <c r="C55" s="301" t="s">
        <v>187</v>
      </c>
      <c r="D55" s="305" t="s">
        <v>5880</v>
      </c>
      <c r="E55" s="305" t="s">
        <v>5880</v>
      </c>
      <c r="F55" s="379"/>
      <c r="G55" s="359">
        <v>0</v>
      </c>
      <c r="H55" s="113">
        <f t="shared" si="8"/>
        <v>0</v>
      </c>
      <c r="I55" s="114">
        <f t="shared" si="4"/>
        <v>0</v>
      </c>
      <c r="J55" s="55"/>
      <c r="K55" s="56">
        <f t="shared" si="9"/>
        <v>0</v>
      </c>
      <c r="L55" s="60">
        <f t="shared" si="10"/>
        <v>0</v>
      </c>
    </row>
    <row r="56" spans="2:12" s="2" customFormat="1" ht="21" customHeight="1">
      <c r="B56" s="138" t="s">
        <v>1747</v>
      </c>
      <c r="C56" s="301" t="s">
        <v>188</v>
      </c>
      <c r="D56" s="305" t="s">
        <v>5880</v>
      </c>
      <c r="E56" s="305" t="s">
        <v>5880</v>
      </c>
      <c r="F56" s="379"/>
      <c r="G56" s="359">
        <v>0</v>
      </c>
      <c r="H56" s="113">
        <f t="shared" si="8"/>
        <v>0</v>
      </c>
      <c r="I56" s="114">
        <f t="shared" si="4"/>
        <v>0</v>
      </c>
      <c r="J56" s="55"/>
      <c r="K56" s="56">
        <f t="shared" si="9"/>
        <v>0</v>
      </c>
      <c r="L56" s="60">
        <f t="shared" si="10"/>
        <v>0</v>
      </c>
    </row>
    <row r="57" spans="2:12" s="2" customFormat="1" ht="21" customHeight="1">
      <c r="B57" s="138" t="s">
        <v>1748</v>
      </c>
      <c r="C57" s="301" t="s">
        <v>189</v>
      </c>
      <c r="D57" s="305" t="s">
        <v>5880</v>
      </c>
      <c r="E57" s="305" t="s">
        <v>5880</v>
      </c>
      <c r="F57" s="379"/>
      <c r="G57" s="359">
        <v>6.51</v>
      </c>
      <c r="H57" s="113">
        <f t="shared" si="8"/>
        <v>5.01</v>
      </c>
      <c r="I57" s="114">
        <f t="shared" si="4"/>
        <v>463.78</v>
      </c>
      <c r="J57" s="55"/>
      <c r="K57" s="56">
        <f t="shared" si="9"/>
        <v>0</v>
      </c>
      <c r="L57" s="60">
        <f t="shared" si="10"/>
        <v>0</v>
      </c>
    </row>
    <row r="58" spans="2:12" s="2" customFormat="1" ht="21" customHeight="1">
      <c r="B58" s="189" t="s">
        <v>1749</v>
      </c>
      <c r="C58" s="302" t="s">
        <v>190</v>
      </c>
      <c r="D58" s="305" t="s">
        <v>5880</v>
      </c>
      <c r="E58" s="305" t="s">
        <v>5880</v>
      </c>
      <c r="F58" s="379"/>
      <c r="G58" s="359">
        <v>0</v>
      </c>
      <c r="H58" s="118">
        <f t="shared" si="8"/>
        <v>0</v>
      </c>
      <c r="I58" s="119">
        <f t="shared" si="4"/>
        <v>0</v>
      </c>
      <c r="J58" s="77"/>
      <c r="K58" s="180">
        <f t="shared" si="9"/>
        <v>0</v>
      </c>
      <c r="L58" s="78">
        <f t="shared" si="10"/>
        <v>0</v>
      </c>
    </row>
    <row r="59" spans="2:12" s="2" customFormat="1" ht="18" customHeight="1">
      <c r="B59" s="255" t="s">
        <v>4024</v>
      </c>
      <c r="C59" s="61"/>
      <c r="D59" s="305" t="s">
        <v>5880</v>
      </c>
      <c r="E59" s="305" t="s">
        <v>5880</v>
      </c>
      <c r="F59" s="61"/>
      <c r="G59" s="360">
        <v>0</v>
      </c>
      <c r="H59" s="137"/>
      <c r="I59" s="283"/>
      <c r="J59" s="61"/>
      <c r="K59" s="61"/>
      <c r="L59" s="256"/>
    </row>
    <row r="60" spans="2:12" s="2" customFormat="1" ht="15" customHeight="1">
      <c r="B60" s="211" t="s">
        <v>1750</v>
      </c>
      <c r="C60" s="300" t="s">
        <v>3717</v>
      </c>
      <c r="D60" s="305" t="s">
        <v>5880</v>
      </c>
      <c r="E60" s="305" t="s">
        <v>5880</v>
      </c>
      <c r="F60" s="379"/>
      <c r="G60" s="359">
        <v>10.15</v>
      </c>
      <c r="H60" s="122">
        <f>G60-(G60*$I$8)</f>
        <v>7.82</v>
      </c>
      <c r="I60" s="123">
        <f t="shared" si="4"/>
        <v>723.9</v>
      </c>
      <c r="J60" s="72"/>
      <c r="K60" s="210">
        <f>J60*H60</f>
        <v>0</v>
      </c>
      <c r="L60" s="85">
        <f>I60*J60</f>
        <v>0</v>
      </c>
    </row>
    <row r="61" spans="2:12" s="2" customFormat="1" ht="15" customHeight="1">
      <c r="B61" s="138" t="s">
        <v>1751</v>
      </c>
      <c r="C61" s="301" t="s">
        <v>3718</v>
      </c>
      <c r="D61" s="305" t="s">
        <v>5880</v>
      </c>
      <c r="E61" s="305" t="s">
        <v>5880</v>
      </c>
      <c r="F61" s="379"/>
      <c r="G61" s="359">
        <v>10.15</v>
      </c>
      <c r="H61" s="113">
        <f>G61-(G61*$I$8)</f>
        <v>7.82</v>
      </c>
      <c r="I61" s="114">
        <f t="shared" si="4"/>
        <v>723.9</v>
      </c>
      <c r="J61" s="55"/>
      <c r="K61" s="56">
        <f>J61*H61</f>
        <v>0</v>
      </c>
      <c r="L61" s="60">
        <f>I61*J61</f>
        <v>0</v>
      </c>
    </row>
    <row r="62" spans="2:12" s="2" customFormat="1" ht="15" customHeight="1">
      <c r="B62" s="138" t="s">
        <v>1752</v>
      </c>
      <c r="C62" s="301" t="s">
        <v>3719</v>
      </c>
      <c r="D62" s="305" t="s">
        <v>5880</v>
      </c>
      <c r="E62" s="305" t="s">
        <v>5880</v>
      </c>
      <c r="F62" s="379"/>
      <c r="G62" s="359">
        <v>10.15</v>
      </c>
      <c r="H62" s="113">
        <f>G62-(G62*$I$8)</f>
        <v>7.82</v>
      </c>
      <c r="I62" s="114">
        <f t="shared" si="4"/>
        <v>723.9</v>
      </c>
      <c r="J62" s="55"/>
      <c r="K62" s="56">
        <f>J62*H62</f>
        <v>0</v>
      </c>
      <c r="L62" s="60">
        <f>I62*J62</f>
        <v>0</v>
      </c>
    </row>
    <row r="63" spans="2:12" s="2" customFormat="1" ht="15" customHeight="1">
      <c r="B63" s="189" t="s">
        <v>1753</v>
      </c>
      <c r="C63" s="302" t="s">
        <v>3720</v>
      </c>
      <c r="D63" s="305" t="s">
        <v>5880</v>
      </c>
      <c r="E63" s="305" t="s">
        <v>5880</v>
      </c>
      <c r="F63" s="379"/>
      <c r="G63" s="359">
        <v>10.15</v>
      </c>
      <c r="H63" s="118">
        <f>G63-(G63*$I$8)</f>
        <v>7.82</v>
      </c>
      <c r="I63" s="119">
        <f t="shared" si="4"/>
        <v>723.9</v>
      </c>
      <c r="J63" s="77"/>
      <c r="K63" s="180">
        <f>J63*H63</f>
        <v>0</v>
      </c>
      <c r="L63" s="78">
        <f>I63*J63</f>
        <v>0</v>
      </c>
    </row>
    <row r="64" spans="2:12" s="2" customFormat="1" ht="18" customHeight="1">
      <c r="B64" s="255" t="s">
        <v>191</v>
      </c>
      <c r="C64" s="61"/>
      <c r="D64" s="305" t="s">
        <v>5880</v>
      </c>
      <c r="E64" s="305" t="s">
        <v>5880</v>
      </c>
      <c r="F64" s="61"/>
      <c r="G64" s="360">
        <v>0</v>
      </c>
      <c r="H64" s="137"/>
      <c r="I64" s="283"/>
      <c r="J64" s="61"/>
      <c r="K64" s="61"/>
      <c r="L64" s="256"/>
    </row>
    <row r="65" spans="2:12" s="2" customFormat="1" ht="15" customHeight="1">
      <c r="B65" s="211" t="s">
        <v>1754</v>
      </c>
      <c r="C65" s="300" t="s">
        <v>192</v>
      </c>
      <c r="D65" s="436">
        <v>3066</v>
      </c>
      <c r="E65" s="305" t="s">
        <v>5889</v>
      </c>
      <c r="F65" s="379"/>
      <c r="G65" s="359">
        <v>7.96</v>
      </c>
      <c r="H65" s="122">
        <f t="shared" ref="H65:H72" si="11">G65-(G65*$I$8)</f>
        <v>6.13</v>
      </c>
      <c r="I65" s="123">
        <f t="shared" si="4"/>
        <v>567.45000000000005</v>
      </c>
      <c r="J65" s="72"/>
      <c r="K65" s="210">
        <f t="shared" ref="K65:K72" si="12">J65*H65</f>
        <v>0</v>
      </c>
      <c r="L65" s="85">
        <f t="shared" ref="L65:L72" si="13">I65*J65</f>
        <v>0</v>
      </c>
    </row>
    <row r="66" spans="2:12" s="2" customFormat="1" ht="15" customHeight="1">
      <c r="B66" s="138" t="s">
        <v>1755</v>
      </c>
      <c r="C66" s="301" t="s">
        <v>193</v>
      </c>
      <c r="D66" s="436">
        <v>3067</v>
      </c>
      <c r="E66" s="305" t="s">
        <v>5890</v>
      </c>
      <c r="F66" s="379"/>
      <c r="G66" s="359">
        <v>7.96</v>
      </c>
      <c r="H66" s="113">
        <f t="shared" si="11"/>
        <v>6.13</v>
      </c>
      <c r="I66" s="114">
        <f t="shared" si="4"/>
        <v>567.45000000000005</v>
      </c>
      <c r="J66" s="55"/>
      <c r="K66" s="56">
        <f t="shared" si="12"/>
        <v>0</v>
      </c>
      <c r="L66" s="60">
        <f t="shared" si="13"/>
        <v>0</v>
      </c>
    </row>
    <row r="67" spans="2:12" s="2" customFormat="1" ht="15" customHeight="1">
      <c r="B67" s="138" t="s">
        <v>1756</v>
      </c>
      <c r="C67" s="301" t="s">
        <v>194</v>
      </c>
      <c r="D67" s="436">
        <v>3068</v>
      </c>
      <c r="E67" s="305" t="s">
        <v>5891</v>
      </c>
      <c r="F67" s="379"/>
      <c r="G67" s="359">
        <v>7.96</v>
      </c>
      <c r="H67" s="113">
        <f t="shared" si="11"/>
        <v>6.13</v>
      </c>
      <c r="I67" s="114">
        <f t="shared" si="4"/>
        <v>567.45000000000005</v>
      </c>
      <c r="J67" s="55"/>
      <c r="K67" s="56">
        <f t="shared" si="12"/>
        <v>0</v>
      </c>
      <c r="L67" s="60">
        <f t="shared" si="13"/>
        <v>0</v>
      </c>
    </row>
    <row r="68" spans="2:12" s="2" customFormat="1" ht="15" customHeight="1">
      <c r="B68" s="138" t="s">
        <v>1757</v>
      </c>
      <c r="C68" s="301" t="s">
        <v>195</v>
      </c>
      <c r="D68" s="436">
        <v>3069</v>
      </c>
      <c r="E68" s="305" t="s">
        <v>5892</v>
      </c>
      <c r="F68" s="379"/>
      <c r="G68" s="359">
        <v>7.96</v>
      </c>
      <c r="H68" s="113">
        <f t="shared" si="11"/>
        <v>6.13</v>
      </c>
      <c r="I68" s="114">
        <f t="shared" si="4"/>
        <v>567.45000000000005</v>
      </c>
      <c r="J68" s="55"/>
      <c r="K68" s="56">
        <f t="shared" si="12"/>
        <v>0</v>
      </c>
      <c r="L68" s="60">
        <f t="shared" si="13"/>
        <v>0</v>
      </c>
    </row>
    <row r="69" spans="2:12" s="2" customFormat="1" ht="15" customHeight="1">
      <c r="B69" s="138" t="s">
        <v>1758</v>
      </c>
      <c r="C69" s="301" t="s">
        <v>196</v>
      </c>
      <c r="D69" s="305" t="s">
        <v>5880</v>
      </c>
      <c r="E69" s="305" t="s">
        <v>5880</v>
      </c>
      <c r="F69" s="379"/>
      <c r="G69" s="359">
        <v>8.18</v>
      </c>
      <c r="H69" s="113">
        <f t="shared" si="11"/>
        <v>6.3</v>
      </c>
      <c r="I69" s="114">
        <f t="shared" si="4"/>
        <v>583.19000000000005</v>
      </c>
      <c r="J69" s="55"/>
      <c r="K69" s="56">
        <f t="shared" si="12"/>
        <v>0</v>
      </c>
      <c r="L69" s="60">
        <f t="shared" si="13"/>
        <v>0</v>
      </c>
    </row>
    <row r="70" spans="2:12" s="2" customFormat="1" ht="15" customHeight="1">
      <c r="B70" s="138" t="s">
        <v>1759</v>
      </c>
      <c r="C70" s="301" t="s">
        <v>197</v>
      </c>
      <c r="D70" s="305" t="s">
        <v>5880</v>
      </c>
      <c r="E70" s="305" t="s">
        <v>5880</v>
      </c>
      <c r="F70" s="379"/>
      <c r="G70" s="359">
        <v>8.18</v>
      </c>
      <c r="H70" s="113">
        <f t="shared" si="11"/>
        <v>6.3</v>
      </c>
      <c r="I70" s="114">
        <f t="shared" si="4"/>
        <v>583.19000000000005</v>
      </c>
      <c r="J70" s="55"/>
      <c r="K70" s="56">
        <f t="shared" si="12"/>
        <v>0</v>
      </c>
      <c r="L70" s="60">
        <f t="shared" si="13"/>
        <v>0</v>
      </c>
    </row>
    <row r="71" spans="2:12" s="2" customFormat="1" ht="15" customHeight="1">
      <c r="B71" s="138" t="s">
        <v>1760</v>
      </c>
      <c r="C71" s="301" t="s">
        <v>198</v>
      </c>
      <c r="D71" s="305" t="s">
        <v>5880</v>
      </c>
      <c r="E71" s="305" t="s">
        <v>5880</v>
      </c>
      <c r="F71" s="379"/>
      <c r="G71" s="359">
        <v>8.18</v>
      </c>
      <c r="H71" s="113">
        <f t="shared" si="11"/>
        <v>6.3</v>
      </c>
      <c r="I71" s="114">
        <f t="shared" si="4"/>
        <v>583.19000000000005</v>
      </c>
      <c r="J71" s="55"/>
      <c r="K71" s="56">
        <f t="shared" si="12"/>
        <v>0</v>
      </c>
      <c r="L71" s="60">
        <f t="shared" si="13"/>
        <v>0</v>
      </c>
    </row>
    <row r="72" spans="2:12" s="2" customFormat="1" ht="15" customHeight="1">
      <c r="B72" s="189" t="s">
        <v>1761</v>
      </c>
      <c r="C72" s="302" t="s">
        <v>199</v>
      </c>
      <c r="D72" s="305" t="s">
        <v>5880</v>
      </c>
      <c r="E72" s="305" t="s">
        <v>5880</v>
      </c>
      <c r="F72" s="379"/>
      <c r="G72" s="359">
        <v>8.18</v>
      </c>
      <c r="H72" s="118">
        <f t="shared" si="11"/>
        <v>6.3</v>
      </c>
      <c r="I72" s="119">
        <f t="shared" si="4"/>
        <v>583.19000000000005</v>
      </c>
      <c r="J72" s="77"/>
      <c r="K72" s="180">
        <f t="shared" si="12"/>
        <v>0</v>
      </c>
      <c r="L72" s="78">
        <f t="shared" si="13"/>
        <v>0</v>
      </c>
    </row>
    <row r="73" spans="2:12" s="2" customFormat="1" ht="20.100000000000001" customHeight="1">
      <c r="B73" s="255" t="s">
        <v>200</v>
      </c>
      <c r="C73" s="61"/>
      <c r="D73" s="305" t="s">
        <v>5880</v>
      </c>
      <c r="E73" s="305" t="s">
        <v>5880</v>
      </c>
      <c r="F73" s="61"/>
      <c r="G73" s="360">
        <v>0</v>
      </c>
      <c r="H73" s="137"/>
      <c r="I73" s="283"/>
      <c r="J73" s="61"/>
      <c r="K73" s="61"/>
      <c r="L73" s="256"/>
    </row>
    <row r="74" spans="2:12" s="2" customFormat="1" ht="24" customHeight="1">
      <c r="B74" s="211" t="s">
        <v>1762</v>
      </c>
      <c r="C74" s="300" t="s">
        <v>3623</v>
      </c>
      <c r="D74" s="305">
        <v>4583</v>
      </c>
      <c r="E74" s="305" t="s">
        <v>5893</v>
      </c>
      <c r="F74" s="379"/>
      <c r="G74" s="359">
        <v>2.25</v>
      </c>
      <c r="H74" s="122">
        <f t="shared" ref="H74:H81" si="14">G74-(G74*$I$8)</f>
        <v>1.73</v>
      </c>
      <c r="I74" s="123">
        <f t="shared" si="4"/>
        <v>160.15</v>
      </c>
      <c r="J74" s="72"/>
      <c r="K74" s="210">
        <f t="shared" ref="K74:K81" si="15">J74*H74</f>
        <v>0</v>
      </c>
      <c r="L74" s="85">
        <f t="shared" ref="L74:L81" si="16">I74*J74</f>
        <v>0</v>
      </c>
    </row>
    <row r="75" spans="2:12" s="2" customFormat="1" ht="24" customHeight="1">
      <c r="B75" s="138" t="s">
        <v>1763</v>
      </c>
      <c r="C75" s="301" t="s">
        <v>3624</v>
      </c>
      <c r="D75" s="305">
        <v>4584</v>
      </c>
      <c r="E75" s="305" t="s">
        <v>5894</v>
      </c>
      <c r="F75" s="382"/>
      <c r="G75" s="359">
        <v>2.41</v>
      </c>
      <c r="H75" s="113">
        <f t="shared" si="14"/>
        <v>1.86</v>
      </c>
      <c r="I75" s="114">
        <f t="shared" si="4"/>
        <v>172.18</v>
      </c>
      <c r="J75" s="55"/>
      <c r="K75" s="56">
        <f t="shared" si="15"/>
        <v>0</v>
      </c>
      <c r="L75" s="60">
        <f t="shared" si="16"/>
        <v>0</v>
      </c>
    </row>
    <row r="76" spans="2:12" s="2" customFormat="1" ht="24" customHeight="1">
      <c r="B76" s="138" t="s">
        <v>1764</v>
      </c>
      <c r="C76" s="301" t="s">
        <v>3625</v>
      </c>
      <c r="D76" s="305">
        <v>3427</v>
      </c>
      <c r="E76" s="305" t="s">
        <v>5895</v>
      </c>
      <c r="F76" s="383"/>
      <c r="G76" s="359">
        <v>2.76</v>
      </c>
      <c r="H76" s="113">
        <f t="shared" si="14"/>
        <v>2.13</v>
      </c>
      <c r="I76" s="114">
        <f t="shared" si="4"/>
        <v>197.17</v>
      </c>
      <c r="J76" s="55"/>
      <c r="K76" s="56">
        <f t="shared" si="15"/>
        <v>0</v>
      </c>
      <c r="L76" s="60">
        <f t="shared" si="16"/>
        <v>0</v>
      </c>
    </row>
    <row r="77" spans="2:12" s="2" customFormat="1" ht="24" customHeight="1">
      <c r="B77" s="138" t="s">
        <v>1765</v>
      </c>
      <c r="C77" s="301" t="s">
        <v>3626</v>
      </c>
      <c r="D77" s="305">
        <v>3428</v>
      </c>
      <c r="E77" s="305" t="s">
        <v>5896</v>
      </c>
      <c r="F77" s="382"/>
      <c r="G77" s="359">
        <v>2.94</v>
      </c>
      <c r="H77" s="113">
        <f t="shared" si="14"/>
        <v>2.2599999999999998</v>
      </c>
      <c r="I77" s="114">
        <f t="shared" si="4"/>
        <v>209.21</v>
      </c>
      <c r="J77" s="55"/>
      <c r="K77" s="56">
        <f t="shared" si="15"/>
        <v>0</v>
      </c>
      <c r="L77" s="60">
        <f t="shared" si="16"/>
        <v>0</v>
      </c>
    </row>
    <row r="78" spans="2:12" s="2" customFormat="1" ht="24" customHeight="1">
      <c r="B78" s="138" t="s">
        <v>1766</v>
      </c>
      <c r="C78" s="301" t="s">
        <v>3627</v>
      </c>
      <c r="D78" s="305" t="s">
        <v>5880</v>
      </c>
      <c r="E78" s="305" t="s">
        <v>5880</v>
      </c>
      <c r="F78" s="383"/>
      <c r="G78" s="359">
        <v>2.95</v>
      </c>
      <c r="H78" s="113">
        <f t="shared" si="14"/>
        <v>2.27</v>
      </c>
      <c r="I78" s="114">
        <f t="shared" si="4"/>
        <v>210.13</v>
      </c>
      <c r="J78" s="55"/>
      <c r="K78" s="56">
        <f t="shared" si="15"/>
        <v>0</v>
      </c>
      <c r="L78" s="60">
        <f t="shared" si="16"/>
        <v>0</v>
      </c>
    </row>
    <row r="79" spans="2:12" s="2" customFormat="1" ht="24" customHeight="1">
      <c r="B79" s="138" t="s">
        <v>1767</v>
      </c>
      <c r="C79" s="301" t="s">
        <v>3628</v>
      </c>
      <c r="D79" s="305" t="s">
        <v>5880</v>
      </c>
      <c r="E79" s="305" t="s">
        <v>5880</v>
      </c>
      <c r="F79" s="382"/>
      <c r="G79" s="359">
        <v>3.07</v>
      </c>
      <c r="H79" s="113">
        <f t="shared" si="14"/>
        <v>2.36</v>
      </c>
      <c r="I79" s="114">
        <f t="shared" si="4"/>
        <v>218.47</v>
      </c>
      <c r="J79" s="55"/>
      <c r="K79" s="56">
        <f t="shared" si="15"/>
        <v>0</v>
      </c>
      <c r="L79" s="60">
        <f t="shared" si="16"/>
        <v>0</v>
      </c>
    </row>
    <row r="80" spans="2:12" s="2" customFormat="1" ht="24" customHeight="1">
      <c r="B80" s="138" t="s">
        <v>1768</v>
      </c>
      <c r="C80" s="301" t="s">
        <v>3629</v>
      </c>
      <c r="D80" s="305">
        <v>4600</v>
      </c>
      <c r="E80" s="305" t="s">
        <v>5897</v>
      </c>
      <c r="F80" s="383"/>
      <c r="G80" s="359">
        <v>3</v>
      </c>
      <c r="H80" s="113">
        <f t="shared" si="14"/>
        <v>2.31</v>
      </c>
      <c r="I80" s="114">
        <f t="shared" si="4"/>
        <v>213.84</v>
      </c>
      <c r="J80" s="55"/>
      <c r="K80" s="56">
        <f t="shared" si="15"/>
        <v>0</v>
      </c>
      <c r="L80" s="60">
        <f t="shared" si="16"/>
        <v>0</v>
      </c>
    </row>
    <row r="81" spans="2:12" s="2" customFormat="1" ht="23.1" customHeight="1">
      <c r="B81" s="189" t="s">
        <v>1769</v>
      </c>
      <c r="C81" s="302" t="s">
        <v>3630</v>
      </c>
      <c r="D81" s="305">
        <v>4601</v>
      </c>
      <c r="E81" s="305" t="s">
        <v>5898</v>
      </c>
      <c r="F81" s="379"/>
      <c r="G81" s="359">
        <v>3.18</v>
      </c>
      <c r="H81" s="118">
        <f t="shared" si="14"/>
        <v>2.4500000000000002</v>
      </c>
      <c r="I81" s="119">
        <f t="shared" si="4"/>
        <v>226.8</v>
      </c>
      <c r="J81" s="77"/>
      <c r="K81" s="180">
        <f t="shared" si="15"/>
        <v>0</v>
      </c>
      <c r="L81" s="78">
        <f t="shared" si="16"/>
        <v>0</v>
      </c>
    </row>
    <row r="82" spans="2:12" s="2" customFormat="1" ht="19.899999999999999" customHeight="1">
      <c r="B82" s="255" t="s">
        <v>379</v>
      </c>
      <c r="C82" s="61"/>
      <c r="D82" s="305" t="s">
        <v>5880</v>
      </c>
      <c r="E82" s="305" t="s">
        <v>5880</v>
      </c>
      <c r="F82" s="61"/>
      <c r="G82" s="360">
        <v>0</v>
      </c>
      <c r="H82" s="137"/>
      <c r="I82" s="283"/>
      <c r="J82" s="61"/>
      <c r="K82" s="61"/>
      <c r="L82" s="256"/>
    </row>
    <row r="83" spans="2:12" s="2" customFormat="1" ht="75" customHeight="1">
      <c r="B83" s="214" t="s">
        <v>2178</v>
      </c>
      <c r="C83" s="300" t="s">
        <v>380</v>
      </c>
      <c r="D83" s="305" t="s">
        <v>5880</v>
      </c>
      <c r="E83" s="305" t="s">
        <v>5880</v>
      </c>
      <c r="F83" s="384"/>
      <c r="G83" s="359">
        <v>70.7</v>
      </c>
      <c r="H83" s="122">
        <f t="shared" ref="H83:H99" si="17">G83-(G83*$I$8)</f>
        <v>54.44</v>
      </c>
      <c r="I83" s="123">
        <f t="shared" si="4"/>
        <v>5039.51</v>
      </c>
      <c r="J83" s="72"/>
      <c r="K83" s="210">
        <f t="shared" ref="K83:K99" si="18">J83*H83</f>
        <v>0</v>
      </c>
      <c r="L83" s="85">
        <f t="shared" ref="L83:L99" si="19">I83*J83</f>
        <v>0</v>
      </c>
    </row>
    <row r="84" spans="2:12" s="2" customFormat="1" ht="75" customHeight="1">
      <c r="B84" s="138" t="s">
        <v>2179</v>
      </c>
      <c r="C84" s="301" t="s">
        <v>381</v>
      </c>
      <c r="D84" s="305" t="s">
        <v>5880</v>
      </c>
      <c r="E84" s="305" t="s">
        <v>5880</v>
      </c>
      <c r="F84" s="385"/>
      <c r="G84" s="359">
        <v>31.28</v>
      </c>
      <c r="H84" s="113">
        <f t="shared" si="17"/>
        <v>24.09</v>
      </c>
      <c r="I84" s="114">
        <f t="shared" si="4"/>
        <v>2230.0100000000002</v>
      </c>
      <c r="J84" s="55"/>
      <c r="K84" s="56">
        <f t="shared" si="18"/>
        <v>0</v>
      </c>
      <c r="L84" s="60">
        <f t="shared" si="19"/>
        <v>0</v>
      </c>
    </row>
    <row r="85" spans="2:12" s="2" customFormat="1" ht="75" customHeight="1">
      <c r="B85" s="138" t="s">
        <v>2180</v>
      </c>
      <c r="C85" s="301" t="s">
        <v>382</v>
      </c>
      <c r="D85" s="305" t="s">
        <v>5880</v>
      </c>
      <c r="E85" s="305" t="s">
        <v>5880</v>
      </c>
      <c r="F85" s="385"/>
      <c r="G85" s="359">
        <v>14.24</v>
      </c>
      <c r="H85" s="113">
        <f t="shared" si="17"/>
        <v>10.96</v>
      </c>
      <c r="I85" s="114">
        <f t="shared" si="4"/>
        <v>1014.57</v>
      </c>
      <c r="J85" s="55"/>
      <c r="K85" s="56">
        <f t="shared" si="18"/>
        <v>0</v>
      </c>
      <c r="L85" s="60">
        <f t="shared" si="19"/>
        <v>0</v>
      </c>
    </row>
    <row r="86" spans="2:12" s="2" customFormat="1" ht="75" customHeight="1">
      <c r="B86" s="140" t="s">
        <v>2181</v>
      </c>
      <c r="C86" s="301" t="s">
        <v>4911</v>
      </c>
      <c r="D86" s="435">
        <v>4594</v>
      </c>
      <c r="E86" s="435" t="s">
        <v>5899</v>
      </c>
      <c r="F86" s="385"/>
      <c r="G86" s="359">
        <v>9.61</v>
      </c>
      <c r="H86" s="113">
        <f t="shared" si="17"/>
        <v>7.4</v>
      </c>
      <c r="I86" s="114">
        <f t="shared" si="4"/>
        <v>685.02</v>
      </c>
      <c r="J86" s="55"/>
      <c r="K86" s="56">
        <f t="shared" si="18"/>
        <v>0</v>
      </c>
      <c r="L86" s="60">
        <f t="shared" si="19"/>
        <v>0</v>
      </c>
    </row>
    <row r="87" spans="2:12" s="2" customFormat="1" ht="75" customHeight="1">
      <c r="B87" s="140" t="s">
        <v>4563</v>
      </c>
      <c r="C87" s="304" t="s">
        <v>3929</v>
      </c>
      <c r="D87" s="305" t="s">
        <v>5880</v>
      </c>
      <c r="E87" s="305" t="s">
        <v>5880</v>
      </c>
      <c r="F87" s="386"/>
      <c r="G87" s="359">
        <v>38.43</v>
      </c>
      <c r="H87" s="109">
        <f t="shared" si="17"/>
        <v>29.59</v>
      </c>
      <c r="I87" s="114">
        <f t="shared" si="4"/>
        <v>2739.15</v>
      </c>
      <c r="J87" s="55"/>
      <c r="K87" s="56">
        <f t="shared" si="18"/>
        <v>0</v>
      </c>
      <c r="L87" s="57">
        <f t="shared" si="19"/>
        <v>0</v>
      </c>
    </row>
    <row r="88" spans="2:12" s="2" customFormat="1" ht="90" customHeight="1">
      <c r="B88" s="140" t="s">
        <v>4375</v>
      </c>
      <c r="C88" s="304" t="s">
        <v>3930</v>
      </c>
      <c r="D88" s="305" t="s">
        <v>5880</v>
      </c>
      <c r="E88" s="305" t="s">
        <v>5880</v>
      </c>
      <c r="F88" s="386"/>
      <c r="G88" s="359">
        <v>49.94</v>
      </c>
      <c r="H88" s="109">
        <f t="shared" si="17"/>
        <v>38.450000000000003</v>
      </c>
      <c r="I88" s="114">
        <f t="shared" si="4"/>
        <v>3559.32</v>
      </c>
      <c r="J88" s="55"/>
      <c r="K88" s="56">
        <f t="shared" si="18"/>
        <v>0</v>
      </c>
      <c r="L88" s="57">
        <f t="shared" si="19"/>
        <v>0</v>
      </c>
    </row>
    <row r="89" spans="2:12" s="2" customFormat="1" ht="84" customHeight="1">
      <c r="B89" s="140" t="s">
        <v>4376</v>
      </c>
      <c r="C89" s="301" t="s">
        <v>383</v>
      </c>
      <c r="D89" s="305" t="s">
        <v>5880</v>
      </c>
      <c r="E89" s="305" t="s">
        <v>5880</v>
      </c>
      <c r="F89" s="385"/>
      <c r="G89" s="359">
        <v>48.83</v>
      </c>
      <c r="H89" s="113">
        <f t="shared" si="17"/>
        <v>37.6</v>
      </c>
      <c r="I89" s="114">
        <f t="shared" si="4"/>
        <v>3480.63</v>
      </c>
      <c r="J89" s="55"/>
      <c r="K89" s="56">
        <f t="shared" si="18"/>
        <v>0</v>
      </c>
      <c r="L89" s="60">
        <f t="shared" si="19"/>
        <v>0</v>
      </c>
    </row>
    <row r="90" spans="2:12" s="2" customFormat="1" ht="80.099999999999994" customHeight="1">
      <c r="B90" s="140" t="s">
        <v>4564</v>
      </c>
      <c r="C90" s="301" t="s">
        <v>3931</v>
      </c>
      <c r="D90" s="305">
        <v>3701</v>
      </c>
      <c r="F90" s="386"/>
      <c r="G90" s="359">
        <v>61.54</v>
      </c>
      <c r="H90" s="109">
        <f t="shared" si="17"/>
        <v>47.39</v>
      </c>
      <c r="I90" s="114">
        <f t="shared" si="4"/>
        <v>4386.8900000000003</v>
      </c>
      <c r="J90" s="55"/>
      <c r="K90" s="56">
        <f t="shared" si="18"/>
        <v>0</v>
      </c>
      <c r="L90" s="57">
        <f t="shared" si="19"/>
        <v>0</v>
      </c>
    </row>
    <row r="91" spans="2:12" s="2" customFormat="1" ht="80.099999999999994" customHeight="1">
      <c r="B91" s="140" t="s">
        <v>4377</v>
      </c>
      <c r="C91" s="301" t="s">
        <v>3932</v>
      </c>
      <c r="D91" s="305" t="s">
        <v>5880</v>
      </c>
      <c r="E91" s="305" t="s">
        <v>5880</v>
      </c>
      <c r="F91" s="386"/>
      <c r="G91" s="359">
        <v>23.1</v>
      </c>
      <c r="H91" s="109">
        <f t="shared" si="17"/>
        <v>17.79</v>
      </c>
      <c r="I91" s="114">
        <f t="shared" si="4"/>
        <v>1646.82</v>
      </c>
      <c r="J91" s="55"/>
      <c r="K91" s="56">
        <f t="shared" si="18"/>
        <v>0</v>
      </c>
      <c r="L91" s="57">
        <f t="shared" si="19"/>
        <v>0</v>
      </c>
    </row>
    <row r="92" spans="2:12" s="2" customFormat="1" ht="80.099999999999994" customHeight="1">
      <c r="B92" s="140" t="s">
        <v>4378</v>
      </c>
      <c r="C92" s="301" t="s">
        <v>3933</v>
      </c>
      <c r="D92" s="305" t="s">
        <v>5880</v>
      </c>
      <c r="E92" s="305" t="s">
        <v>5880</v>
      </c>
      <c r="F92" s="386"/>
      <c r="G92" s="359">
        <v>26.6</v>
      </c>
      <c r="H92" s="109">
        <f t="shared" si="17"/>
        <v>20.48</v>
      </c>
      <c r="I92" s="114">
        <f t="shared" si="4"/>
        <v>1895.83</v>
      </c>
      <c r="J92" s="55"/>
      <c r="K92" s="56">
        <f t="shared" si="18"/>
        <v>0</v>
      </c>
      <c r="L92" s="57">
        <f t="shared" si="19"/>
        <v>0</v>
      </c>
    </row>
    <row r="93" spans="2:12" s="2" customFormat="1" ht="80.099999999999994" customHeight="1">
      <c r="B93" s="140" t="s">
        <v>4567</v>
      </c>
      <c r="C93" s="301" t="s">
        <v>3934</v>
      </c>
      <c r="D93" s="305" t="s">
        <v>5880</v>
      </c>
      <c r="E93" s="305" t="s">
        <v>5880</v>
      </c>
      <c r="F93" s="385"/>
      <c r="G93" s="359">
        <v>15.8</v>
      </c>
      <c r="H93" s="113">
        <f t="shared" si="17"/>
        <v>12.17</v>
      </c>
      <c r="I93" s="114">
        <f t="shared" si="4"/>
        <v>1126.58</v>
      </c>
      <c r="J93" s="55"/>
      <c r="K93" s="56">
        <f t="shared" si="18"/>
        <v>0</v>
      </c>
      <c r="L93" s="60">
        <f t="shared" si="19"/>
        <v>0</v>
      </c>
    </row>
    <row r="94" spans="2:12" s="2" customFormat="1" ht="61.9" customHeight="1">
      <c r="B94" s="140" t="s">
        <v>4379</v>
      </c>
      <c r="C94" s="301" t="s">
        <v>3935</v>
      </c>
      <c r="D94" s="305">
        <v>4595</v>
      </c>
      <c r="F94" s="386"/>
      <c r="G94" s="359">
        <v>31.9</v>
      </c>
      <c r="H94" s="109">
        <f t="shared" si="17"/>
        <v>24.56</v>
      </c>
      <c r="I94" s="114">
        <f t="shared" si="4"/>
        <v>2273.52</v>
      </c>
      <c r="J94" s="55"/>
      <c r="K94" s="56">
        <f t="shared" si="18"/>
        <v>0</v>
      </c>
      <c r="L94" s="57">
        <f t="shared" si="19"/>
        <v>0</v>
      </c>
    </row>
    <row r="95" spans="2:12" s="2" customFormat="1" ht="81" customHeight="1">
      <c r="B95" s="140" t="s">
        <v>2182</v>
      </c>
      <c r="C95" s="301" t="s">
        <v>3790</v>
      </c>
      <c r="D95" s="305">
        <v>4596</v>
      </c>
      <c r="E95" s="305" t="s">
        <v>5880</v>
      </c>
      <c r="F95" s="386"/>
      <c r="G95" s="359">
        <v>47.59</v>
      </c>
      <c r="H95" s="109">
        <f t="shared" si="17"/>
        <v>36.64</v>
      </c>
      <c r="I95" s="114">
        <f t="shared" ref="I95:I169" si="20">H95*$H$2</f>
        <v>3391.76</v>
      </c>
      <c r="J95" s="55"/>
      <c r="K95" s="56">
        <f t="shared" si="18"/>
        <v>0</v>
      </c>
      <c r="L95" s="57">
        <f t="shared" si="19"/>
        <v>0</v>
      </c>
    </row>
    <row r="96" spans="2:12" s="2" customFormat="1" ht="82.9" customHeight="1">
      <c r="B96" s="162" t="s">
        <v>2183</v>
      </c>
      <c r="C96" s="302" t="s">
        <v>384</v>
      </c>
      <c r="D96" s="305" t="s">
        <v>5880</v>
      </c>
      <c r="E96" s="305" t="s">
        <v>5880</v>
      </c>
      <c r="F96" s="387"/>
      <c r="G96" s="359">
        <v>31.45</v>
      </c>
      <c r="H96" s="120">
        <f t="shared" si="17"/>
        <v>24.22</v>
      </c>
      <c r="I96" s="114">
        <f t="shared" si="20"/>
        <v>2242.0500000000002</v>
      </c>
      <c r="J96" s="77"/>
      <c r="K96" s="56">
        <f t="shared" si="18"/>
        <v>0</v>
      </c>
      <c r="L96" s="83">
        <f t="shared" si="19"/>
        <v>0</v>
      </c>
    </row>
    <row r="97" spans="2:12" s="2" customFormat="1" ht="82.9" customHeight="1">
      <c r="B97" s="162" t="s">
        <v>2184</v>
      </c>
      <c r="C97" s="302" t="s">
        <v>385</v>
      </c>
      <c r="D97" s="305" t="s">
        <v>5880</v>
      </c>
      <c r="E97" s="305" t="s">
        <v>5880</v>
      </c>
      <c r="F97" s="387"/>
      <c r="G97" s="359">
        <v>10.07</v>
      </c>
      <c r="H97" s="120">
        <f t="shared" si="17"/>
        <v>7.75</v>
      </c>
      <c r="I97" s="114">
        <f t="shared" si="20"/>
        <v>717.42</v>
      </c>
      <c r="J97" s="77"/>
      <c r="K97" s="56">
        <f t="shared" si="18"/>
        <v>0</v>
      </c>
      <c r="L97" s="83">
        <f t="shared" si="19"/>
        <v>0</v>
      </c>
    </row>
    <row r="98" spans="2:12" s="2" customFormat="1" ht="82.9" customHeight="1">
      <c r="B98" s="162" t="s">
        <v>2185</v>
      </c>
      <c r="C98" s="302" t="s">
        <v>386</v>
      </c>
      <c r="D98" s="305" t="s">
        <v>5880</v>
      </c>
      <c r="E98" s="305" t="s">
        <v>5880</v>
      </c>
      <c r="F98" s="387"/>
      <c r="G98" s="359">
        <v>14.54</v>
      </c>
      <c r="H98" s="120">
        <f>G98-(G98*$I$8)</f>
        <v>11.2</v>
      </c>
      <c r="I98" s="114">
        <f t="shared" si="20"/>
        <v>1036.78</v>
      </c>
      <c r="J98" s="77"/>
      <c r="K98" s="56">
        <f t="shared" si="18"/>
        <v>0</v>
      </c>
      <c r="L98" s="83">
        <f>I98*J98</f>
        <v>0</v>
      </c>
    </row>
    <row r="99" spans="2:12" s="2" customFormat="1" ht="82.9" customHeight="1">
      <c r="B99" s="162" t="s">
        <v>3976</v>
      </c>
      <c r="C99" s="302" t="s">
        <v>3977</v>
      </c>
      <c r="D99" s="305">
        <v>4597</v>
      </c>
      <c r="F99" s="387"/>
      <c r="G99" s="359">
        <v>16.350000000000001</v>
      </c>
      <c r="H99" s="120">
        <f t="shared" si="17"/>
        <v>12.59</v>
      </c>
      <c r="I99" s="119">
        <f t="shared" si="20"/>
        <v>1165.46</v>
      </c>
      <c r="J99" s="77"/>
      <c r="K99" s="180">
        <f t="shared" si="18"/>
        <v>0</v>
      </c>
      <c r="L99" s="83">
        <f t="shared" si="19"/>
        <v>0</v>
      </c>
    </row>
    <row r="100" spans="2:12" s="2" customFormat="1" ht="18" customHeight="1">
      <c r="B100" s="255" t="s">
        <v>430</v>
      </c>
      <c r="C100" s="61"/>
      <c r="D100" s="305" t="s">
        <v>5880</v>
      </c>
      <c r="E100" s="305" t="s">
        <v>5880</v>
      </c>
      <c r="F100" s="61"/>
      <c r="G100" s="360">
        <v>0</v>
      </c>
      <c r="H100" s="137"/>
      <c r="I100" s="283"/>
      <c r="J100" s="61"/>
      <c r="K100" s="61"/>
      <c r="L100" s="256"/>
    </row>
    <row r="101" spans="2:12" s="2" customFormat="1" ht="45.95" customHeight="1">
      <c r="B101" s="158" t="s">
        <v>4319</v>
      </c>
      <c r="C101" s="300" t="s">
        <v>5304</v>
      </c>
      <c r="D101" s="305" t="s">
        <v>5880</v>
      </c>
      <c r="E101" s="305" t="s">
        <v>5880</v>
      </c>
      <c r="F101" s="388"/>
      <c r="G101" s="359">
        <v>113.86</v>
      </c>
      <c r="H101" s="116">
        <f t="shared" ref="H101:H108" si="21">G101-(G101*$I$8)</f>
        <v>87.67</v>
      </c>
      <c r="I101" s="123">
        <f t="shared" si="20"/>
        <v>8115.61</v>
      </c>
      <c r="J101" s="81"/>
      <c r="K101" s="210">
        <f t="shared" ref="K101:K108" si="22">J101*H101</f>
        <v>0</v>
      </c>
      <c r="L101" s="73">
        <f>I101*J101</f>
        <v>0</v>
      </c>
    </row>
    <row r="102" spans="2:12" s="2" customFormat="1" ht="45.95" customHeight="1">
      <c r="B102" s="158" t="s">
        <v>2233</v>
      </c>
      <c r="C102" s="300" t="s">
        <v>5305</v>
      </c>
      <c r="D102" s="305" t="s">
        <v>5880</v>
      </c>
      <c r="E102" s="305" t="s">
        <v>5880</v>
      </c>
      <c r="F102" s="388"/>
      <c r="G102" s="359">
        <v>176.83</v>
      </c>
      <c r="H102" s="109">
        <f t="shared" si="21"/>
        <v>136.16</v>
      </c>
      <c r="I102" s="114">
        <f>H102*$H$2</f>
        <v>12604.33</v>
      </c>
      <c r="J102" s="70"/>
      <c r="K102" s="56">
        <f t="shared" si="22"/>
        <v>0</v>
      </c>
      <c r="L102" s="57">
        <f>I102*J102</f>
        <v>0</v>
      </c>
    </row>
    <row r="103" spans="2:12" s="2" customFormat="1" ht="45.95" customHeight="1">
      <c r="B103" s="377" t="s">
        <v>5862</v>
      </c>
      <c r="C103" s="300" t="s">
        <v>5863</v>
      </c>
      <c r="D103" s="305" t="s">
        <v>5880</v>
      </c>
      <c r="E103" s="305" t="s">
        <v>5880</v>
      </c>
      <c r="F103" s="388"/>
      <c r="G103" s="359">
        <v>131.71</v>
      </c>
      <c r="H103" s="109">
        <f t="shared" si="21"/>
        <v>101.42</v>
      </c>
      <c r="I103" s="114">
        <f t="shared" si="20"/>
        <v>9388.4500000000007</v>
      </c>
      <c r="J103" s="70"/>
      <c r="K103" s="56">
        <f t="shared" si="22"/>
        <v>0</v>
      </c>
      <c r="L103" s="57">
        <f>I103*J103</f>
        <v>0</v>
      </c>
    </row>
    <row r="104" spans="2:12" s="2" customFormat="1" ht="45.95" customHeight="1">
      <c r="B104" s="163" t="s">
        <v>4411</v>
      </c>
      <c r="C104" s="300" t="s">
        <v>5305</v>
      </c>
      <c r="D104" s="305" t="s">
        <v>5880</v>
      </c>
      <c r="E104" s="305" t="s">
        <v>5880</v>
      </c>
      <c r="F104" s="389"/>
      <c r="G104" s="359">
        <v>177.03</v>
      </c>
      <c r="H104" s="109">
        <f t="shared" si="21"/>
        <v>136.31</v>
      </c>
      <c r="I104" s="114">
        <f t="shared" si="20"/>
        <v>12618.22</v>
      </c>
      <c r="J104" s="70"/>
      <c r="K104" s="56">
        <f t="shared" si="22"/>
        <v>0</v>
      </c>
      <c r="L104" s="57"/>
    </row>
    <row r="105" spans="2:12" s="2" customFormat="1" ht="45.95" customHeight="1">
      <c r="B105" s="163" t="s">
        <v>4412</v>
      </c>
      <c r="C105" s="300" t="s">
        <v>5306</v>
      </c>
      <c r="D105" s="305" t="s">
        <v>5880</v>
      </c>
      <c r="E105" s="305" t="s">
        <v>5880</v>
      </c>
      <c r="F105" s="389"/>
      <c r="G105" s="359">
        <v>183.96</v>
      </c>
      <c r="H105" s="109">
        <f t="shared" si="21"/>
        <v>141.65</v>
      </c>
      <c r="I105" s="114">
        <f t="shared" si="20"/>
        <v>13112.54</v>
      </c>
      <c r="J105" s="70"/>
      <c r="K105" s="56">
        <f t="shared" si="22"/>
        <v>0</v>
      </c>
      <c r="L105" s="57"/>
    </row>
    <row r="106" spans="2:12" s="2" customFormat="1" ht="45.95" customHeight="1">
      <c r="B106" s="163" t="s">
        <v>4413</v>
      </c>
      <c r="C106" s="300" t="s">
        <v>5307</v>
      </c>
      <c r="D106" s="305" t="s">
        <v>5880</v>
      </c>
      <c r="E106" s="305" t="s">
        <v>5880</v>
      </c>
      <c r="F106" s="389"/>
      <c r="G106" s="359">
        <v>137.81</v>
      </c>
      <c r="H106" s="109">
        <f t="shared" si="21"/>
        <v>106.11</v>
      </c>
      <c r="I106" s="114">
        <f t="shared" si="20"/>
        <v>9822.6</v>
      </c>
      <c r="J106" s="70"/>
      <c r="K106" s="56">
        <f t="shared" si="22"/>
        <v>0</v>
      </c>
      <c r="L106" s="57"/>
    </row>
    <row r="107" spans="2:12" s="2" customFormat="1" ht="45.95" customHeight="1">
      <c r="B107" s="179" t="s">
        <v>4414</v>
      </c>
      <c r="C107" s="301" t="s">
        <v>5307</v>
      </c>
      <c r="D107" s="305" t="s">
        <v>5880</v>
      </c>
      <c r="E107" s="305" t="s">
        <v>5880</v>
      </c>
      <c r="F107" s="381"/>
      <c r="G107" s="359">
        <v>138.18</v>
      </c>
      <c r="H107" s="120">
        <f t="shared" si="21"/>
        <v>106.4</v>
      </c>
      <c r="I107" s="119">
        <f t="shared" si="20"/>
        <v>9849.4500000000007</v>
      </c>
      <c r="J107" s="103"/>
      <c r="K107" s="180">
        <f t="shared" si="22"/>
        <v>0</v>
      </c>
      <c r="L107" s="83">
        <f>I107*J107</f>
        <v>0</v>
      </c>
    </row>
    <row r="108" spans="2:12" s="2" customFormat="1" ht="45.95" customHeight="1">
      <c r="B108" s="377" t="s">
        <v>5864</v>
      </c>
      <c r="C108" s="300" t="s">
        <v>5865</v>
      </c>
      <c r="D108" s="305" t="s">
        <v>5880</v>
      </c>
      <c r="E108" s="305" t="s">
        <v>5880</v>
      </c>
      <c r="F108" s="386"/>
      <c r="G108" s="359">
        <v>149.85</v>
      </c>
      <c r="H108" s="109">
        <f t="shared" si="21"/>
        <v>115.38</v>
      </c>
      <c r="I108" s="114">
        <f>H108*$H$2</f>
        <v>10680.73</v>
      </c>
      <c r="J108" s="70"/>
      <c r="K108" s="56">
        <f t="shared" si="22"/>
        <v>0</v>
      </c>
      <c r="L108" s="57">
        <f>I108*J108</f>
        <v>0</v>
      </c>
    </row>
    <row r="109" spans="2:12" s="2" customFormat="1" ht="18" customHeight="1">
      <c r="B109" s="255" t="s">
        <v>431</v>
      </c>
      <c r="C109" s="61"/>
      <c r="D109" s="305" t="s">
        <v>5880</v>
      </c>
      <c r="E109" s="305" t="s">
        <v>5880</v>
      </c>
      <c r="F109" s="61"/>
      <c r="G109" s="360">
        <v>0</v>
      </c>
      <c r="H109" s="137"/>
      <c r="I109" s="283"/>
      <c r="J109" s="61"/>
      <c r="K109" s="61"/>
      <c r="L109" s="256"/>
    </row>
    <row r="110" spans="2:12" s="2" customFormat="1" ht="39" customHeight="1">
      <c r="B110" s="158" t="s">
        <v>3666</v>
      </c>
      <c r="C110" s="300" t="s">
        <v>4019</v>
      </c>
      <c r="D110" s="305" t="s">
        <v>5880</v>
      </c>
      <c r="E110" s="305" t="s">
        <v>5880</v>
      </c>
      <c r="F110" s="390"/>
      <c r="G110" s="359">
        <v>28.23</v>
      </c>
      <c r="H110" s="116">
        <f>G110-(G110*$I$8)</f>
        <v>21.74</v>
      </c>
      <c r="I110" s="123">
        <f t="shared" si="20"/>
        <v>2012.47</v>
      </c>
      <c r="J110" s="81"/>
      <c r="K110" s="210">
        <f t="shared" ref="K110:K117" si="23">J110*H110</f>
        <v>0</v>
      </c>
      <c r="L110" s="73">
        <f>I110*J110</f>
        <v>0</v>
      </c>
    </row>
    <row r="111" spans="2:12" s="2" customFormat="1" ht="14.45" customHeight="1">
      <c r="B111" s="158" t="s">
        <v>3660</v>
      </c>
      <c r="C111" s="300" t="s">
        <v>432</v>
      </c>
      <c r="D111" s="436">
        <v>4700</v>
      </c>
      <c r="E111" s="305" t="s">
        <v>5880</v>
      </c>
      <c r="F111" s="390"/>
      <c r="G111" s="359">
        <v>27.42</v>
      </c>
      <c r="H111" s="116">
        <f t="shared" ref="H111:H117" si="24">G111-(G111*$I$8)</f>
        <v>21.11</v>
      </c>
      <c r="I111" s="114">
        <f t="shared" si="20"/>
        <v>1954.15</v>
      </c>
      <c r="J111" s="81"/>
      <c r="K111" s="56">
        <f t="shared" si="23"/>
        <v>0</v>
      </c>
      <c r="L111" s="73">
        <f t="shared" ref="L111:L117" si="25">I111*J111</f>
        <v>0</v>
      </c>
    </row>
    <row r="112" spans="2:12" s="2" customFormat="1" ht="15" customHeight="1">
      <c r="B112" s="139" t="s">
        <v>3661</v>
      </c>
      <c r="C112" s="301" t="s">
        <v>433</v>
      </c>
      <c r="D112" s="436">
        <v>4701</v>
      </c>
      <c r="E112" s="305" t="s">
        <v>5880</v>
      </c>
      <c r="F112" s="390"/>
      <c r="G112" s="359">
        <v>29.64</v>
      </c>
      <c r="H112" s="109">
        <f t="shared" si="24"/>
        <v>22.82</v>
      </c>
      <c r="I112" s="114">
        <f t="shared" si="20"/>
        <v>2112.4499999999998</v>
      </c>
      <c r="J112" s="70"/>
      <c r="K112" s="56">
        <f t="shared" si="23"/>
        <v>0</v>
      </c>
      <c r="L112" s="57">
        <f t="shared" si="25"/>
        <v>0</v>
      </c>
    </row>
    <row r="113" spans="2:12" s="2" customFormat="1" ht="15" customHeight="1">
      <c r="B113" s="139" t="s">
        <v>3634</v>
      </c>
      <c r="C113" s="301" t="s">
        <v>3791</v>
      </c>
      <c r="D113" s="436">
        <v>4708</v>
      </c>
      <c r="E113" s="305" t="s">
        <v>5880</v>
      </c>
      <c r="F113" s="390"/>
      <c r="G113" s="359">
        <v>29.57</v>
      </c>
      <c r="H113" s="113">
        <f t="shared" si="24"/>
        <v>22.77</v>
      </c>
      <c r="I113" s="114">
        <f t="shared" si="20"/>
        <v>2107.8200000000002</v>
      </c>
      <c r="J113" s="55"/>
      <c r="K113" s="56">
        <f t="shared" si="23"/>
        <v>0</v>
      </c>
      <c r="L113" s="60">
        <f t="shared" si="25"/>
        <v>0</v>
      </c>
    </row>
    <row r="114" spans="2:12" s="2" customFormat="1" ht="16.149999999999999" customHeight="1">
      <c r="B114" s="139" t="s">
        <v>3662</v>
      </c>
      <c r="C114" s="301" t="s">
        <v>434</v>
      </c>
      <c r="D114" s="436">
        <v>4702</v>
      </c>
      <c r="E114" s="305" t="s">
        <v>5880</v>
      </c>
      <c r="F114" s="390"/>
      <c r="G114" s="359">
        <v>53.98</v>
      </c>
      <c r="H114" s="109">
        <f t="shared" si="24"/>
        <v>41.56</v>
      </c>
      <c r="I114" s="114">
        <f t="shared" si="20"/>
        <v>3847.21</v>
      </c>
      <c r="J114" s="70"/>
      <c r="K114" s="56">
        <f t="shared" si="23"/>
        <v>0</v>
      </c>
      <c r="L114" s="57">
        <f t="shared" si="25"/>
        <v>0</v>
      </c>
    </row>
    <row r="115" spans="2:12" s="2" customFormat="1" ht="13.5" customHeight="1">
      <c r="B115" s="161" t="s">
        <v>3663</v>
      </c>
      <c r="C115" s="302" t="s">
        <v>435</v>
      </c>
      <c r="D115" s="436">
        <v>4703</v>
      </c>
      <c r="E115" s="305" t="s">
        <v>5880</v>
      </c>
      <c r="F115" s="390"/>
      <c r="G115" s="359">
        <v>29.86</v>
      </c>
      <c r="H115" s="109">
        <f t="shared" si="24"/>
        <v>22.99</v>
      </c>
      <c r="I115" s="114">
        <f t="shared" si="20"/>
        <v>2128.1799999999998</v>
      </c>
      <c r="J115" s="70"/>
      <c r="K115" s="56">
        <f t="shared" si="23"/>
        <v>0</v>
      </c>
      <c r="L115" s="57">
        <f t="shared" si="25"/>
        <v>0</v>
      </c>
    </row>
    <row r="116" spans="2:12" s="2" customFormat="1" ht="15.75" customHeight="1">
      <c r="B116" s="139" t="s">
        <v>3664</v>
      </c>
      <c r="C116" s="301" t="s">
        <v>436</v>
      </c>
      <c r="D116" s="436">
        <v>4704</v>
      </c>
      <c r="E116" s="305" t="s">
        <v>5880</v>
      </c>
      <c r="F116" s="390"/>
      <c r="G116" s="359">
        <v>31.88</v>
      </c>
      <c r="H116" s="109">
        <f t="shared" si="24"/>
        <v>24.55</v>
      </c>
      <c r="I116" s="114">
        <f t="shared" si="20"/>
        <v>2272.59</v>
      </c>
      <c r="J116" s="70"/>
      <c r="K116" s="56">
        <f t="shared" si="23"/>
        <v>0</v>
      </c>
      <c r="L116" s="57">
        <f t="shared" si="25"/>
        <v>0</v>
      </c>
    </row>
    <row r="117" spans="2:12" s="2" customFormat="1" ht="13.5" customHeight="1">
      <c r="B117" s="161" t="s">
        <v>3665</v>
      </c>
      <c r="C117" s="302" t="s">
        <v>437</v>
      </c>
      <c r="D117" s="436">
        <v>4705</v>
      </c>
      <c r="E117" s="305" t="s">
        <v>5880</v>
      </c>
      <c r="F117" s="390"/>
      <c r="G117" s="359">
        <v>56.64</v>
      </c>
      <c r="H117" s="120">
        <f t="shared" si="24"/>
        <v>43.61</v>
      </c>
      <c r="I117" s="119">
        <f t="shared" si="20"/>
        <v>4036.98</v>
      </c>
      <c r="J117" s="103"/>
      <c r="K117" s="180">
        <f t="shared" si="23"/>
        <v>0</v>
      </c>
      <c r="L117" s="83">
        <f t="shared" si="25"/>
        <v>0</v>
      </c>
    </row>
    <row r="118" spans="2:12" s="2" customFormat="1" ht="18" customHeight="1">
      <c r="B118" s="255" t="s">
        <v>4416</v>
      </c>
      <c r="C118" s="61"/>
      <c r="D118" s="305" t="s">
        <v>5880</v>
      </c>
      <c r="E118" s="305" t="s">
        <v>5880</v>
      </c>
      <c r="F118" s="61"/>
      <c r="G118" s="360">
        <v>0</v>
      </c>
      <c r="H118" s="137"/>
      <c r="I118" s="283"/>
      <c r="J118" s="61"/>
      <c r="K118" s="61"/>
      <c r="L118" s="256"/>
    </row>
    <row r="119" spans="2:12" s="2" customFormat="1" ht="39" customHeight="1">
      <c r="B119" s="158" t="s">
        <v>4417</v>
      </c>
      <c r="C119" s="300" t="s">
        <v>4418</v>
      </c>
      <c r="D119" s="305" t="s">
        <v>5880</v>
      </c>
      <c r="E119" s="305" t="s">
        <v>5880</v>
      </c>
      <c r="F119" s="390"/>
      <c r="G119" s="359">
        <v>74.680000000000007</v>
      </c>
      <c r="H119" s="116">
        <f>G119-(G119*$I$8)</f>
        <v>57.5</v>
      </c>
      <c r="I119" s="123">
        <f>H119*$H$2</f>
        <v>5322.78</v>
      </c>
      <c r="J119" s="81"/>
      <c r="K119" s="210">
        <f>J119*H119</f>
        <v>0</v>
      </c>
      <c r="L119" s="73">
        <f>I119*J119</f>
        <v>0</v>
      </c>
    </row>
    <row r="120" spans="2:12" s="2" customFormat="1" ht="39" customHeight="1">
      <c r="B120" s="158" t="s">
        <v>4419</v>
      </c>
      <c r="C120" s="300" t="s">
        <v>4418</v>
      </c>
      <c r="D120" s="305" t="s">
        <v>5880</v>
      </c>
      <c r="E120" s="305" t="s">
        <v>5880</v>
      </c>
      <c r="F120" s="390"/>
      <c r="G120" s="359">
        <v>74.739999999999995</v>
      </c>
      <c r="H120" s="116">
        <f>G120-(G120*$I$8)</f>
        <v>57.55</v>
      </c>
      <c r="I120" s="123">
        <f>H120*$H$2</f>
        <v>5327.4</v>
      </c>
      <c r="J120" s="81"/>
      <c r="K120" s="210">
        <f>J120*H120</f>
        <v>0</v>
      </c>
      <c r="L120" s="73">
        <f>I120*J120</f>
        <v>0</v>
      </c>
    </row>
    <row r="121" spans="2:12" s="2" customFormat="1" ht="39" customHeight="1">
      <c r="B121" s="158" t="s">
        <v>4421</v>
      </c>
      <c r="C121" s="300" t="s">
        <v>4418</v>
      </c>
      <c r="D121" s="305" t="s">
        <v>5880</v>
      </c>
      <c r="E121" s="305" t="s">
        <v>5880</v>
      </c>
      <c r="F121" s="390"/>
      <c r="G121" s="359">
        <v>76.099999999999994</v>
      </c>
      <c r="H121" s="116">
        <f>G121-(G121*$I$8)</f>
        <v>58.6</v>
      </c>
      <c r="I121" s="123">
        <f>H121*$H$2</f>
        <v>5424.6</v>
      </c>
      <c r="J121" s="81"/>
      <c r="K121" s="210">
        <f>J121*H121</f>
        <v>0</v>
      </c>
      <c r="L121" s="73">
        <f>I121*J121</f>
        <v>0</v>
      </c>
    </row>
    <row r="122" spans="2:12" s="2" customFormat="1" ht="57.75" customHeight="1">
      <c r="B122" s="158" t="s">
        <v>4420</v>
      </c>
      <c r="C122" s="300" t="s">
        <v>4418</v>
      </c>
      <c r="D122" s="305" t="s">
        <v>5880</v>
      </c>
      <c r="E122" s="305" t="s">
        <v>5880</v>
      </c>
      <c r="F122" s="391"/>
      <c r="G122" s="359">
        <v>96.92</v>
      </c>
      <c r="H122" s="116">
        <f>G122-(G122*$I$8)</f>
        <v>74.63</v>
      </c>
      <c r="I122" s="123">
        <f>H122*$H$2</f>
        <v>6908.5</v>
      </c>
      <c r="J122" s="81"/>
      <c r="K122" s="210">
        <f>J122*H122</f>
        <v>0</v>
      </c>
      <c r="L122" s="73">
        <f>I122*J122</f>
        <v>0</v>
      </c>
    </row>
    <row r="123" spans="2:12" s="2" customFormat="1" ht="18" customHeight="1">
      <c r="B123" s="255"/>
      <c r="C123" s="61"/>
      <c r="D123" s="305" t="s">
        <v>5880</v>
      </c>
      <c r="E123" s="305" t="s">
        <v>5880</v>
      </c>
      <c r="F123" s="61"/>
      <c r="G123" s="360">
        <v>0</v>
      </c>
      <c r="H123" s="137"/>
      <c r="I123" s="283"/>
      <c r="J123" s="61"/>
      <c r="K123" s="61"/>
      <c r="L123" s="256"/>
    </row>
    <row r="124" spans="2:12" s="2" customFormat="1" ht="39" customHeight="1">
      <c r="B124" s="158" t="s">
        <v>2234</v>
      </c>
      <c r="C124" s="300" t="s">
        <v>3981</v>
      </c>
      <c r="D124" s="305" t="s">
        <v>5880</v>
      </c>
      <c r="E124" s="305" t="s">
        <v>5880</v>
      </c>
      <c r="F124" s="388"/>
      <c r="G124" s="359">
        <v>103.34</v>
      </c>
      <c r="H124" s="116">
        <f>G124-(G124*$I$8)</f>
        <v>79.569999999999993</v>
      </c>
      <c r="I124" s="123">
        <f t="shared" si="20"/>
        <v>7365.79</v>
      </c>
      <c r="J124" s="81"/>
      <c r="K124" s="210">
        <f>J124*H124</f>
        <v>0</v>
      </c>
      <c r="L124" s="73">
        <f>I124*J124</f>
        <v>0</v>
      </c>
    </row>
    <row r="125" spans="2:12" s="2" customFormat="1" ht="39" customHeight="1">
      <c r="B125" s="144" t="s">
        <v>3667</v>
      </c>
      <c r="C125" s="303" t="s">
        <v>4020</v>
      </c>
      <c r="D125" s="305" t="s">
        <v>5880</v>
      </c>
      <c r="E125" s="305" t="s">
        <v>5880</v>
      </c>
      <c r="F125" s="387"/>
      <c r="G125" s="359">
        <v>50.03</v>
      </c>
      <c r="H125" s="181">
        <f>G125-(G125*$I$8)</f>
        <v>38.520000000000003</v>
      </c>
      <c r="I125" s="119">
        <f t="shared" si="20"/>
        <v>3565.8</v>
      </c>
      <c r="J125" s="183"/>
      <c r="K125" s="180">
        <f>J125*H125</f>
        <v>0</v>
      </c>
      <c r="L125" s="184">
        <f>I125*J125</f>
        <v>0</v>
      </c>
    </row>
    <row r="126" spans="2:12" s="2" customFormat="1" ht="18" customHeight="1">
      <c r="B126" s="257" t="s">
        <v>438</v>
      </c>
      <c r="C126" s="86"/>
      <c r="D126" s="305" t="s">
        <v>5880</v>
      </c>
      <c r="E126" s="305" t="s">
        <v>5880</v>
      </c>
      <c r="F126" s="86"/>
      <c r="G126" s="360">
        <v>0</v>
      </c>
      <c r="H126" s="30"/>
      <c r="I126" s="283"/>
      <c r="J126" s="87"/>
      <c r="K126" s="258"/>
      <c r="L126" s="259"/>
    </row>
    <row r="127" spans="2:12" s="2" customFormat="1" ht="20.100000000000001" customHeight="1">
      <c r="B127" s="158" t="s">
        <v>2235</v>
      </c>
      <c r="C127" s="300" t="s">
        <v>3792</v>
      </c>
      <c r="D127" s="305" t="s">
        <v>5880</v>
      </c>
      <c r="E127" s="305" t="s">
        <v>5880</v>
      </c>
      <c r="F127" s="390"/>
      <c r="G127" s="359">
        <v>40.75</v>
      </c>
      <c r="H127" s="116">
        <f>G127-(G127*$I$8)</f>
        <v>31.38</v>
      </c>
      <c r="I127" s="123">
        <f t="shared" si="20"/>
        <v>2904.85</v>
      </c>
      <c r="J127" s="81"/>
      <c r="K127" s="210">
        <f>J127*H127</f>
        <v>0</v>
      </c>
      <c r="L127" s="73">
        <f>I127*J127</f>
        <v>0</v>
      </c>
    </row>
    <row r="128" spans="2:12" s="2" customFormat="1" ht="20.100000000000001" customHeight="1">
      <c r="B128" s="158" t="s">
        <v>2236</v>
      </c>
      <c r="C128" s="300" t="s">
        <v>3793</v>
      </c>
      <c r="D128" s="305" t="s">
        <v>5880</v>
      </c>
      <c r="E128" s="305" t="s">
        <v>5880</v>
      </c>
      <c r="F128" s="388"/>
      <c r="G128" s="359">
        <v>50.96</v>
      </c>
      <c r="H128" s="109">
        <f>G128-(G128*$I$8)</f>
        <v>39.24</v>
      </c>
      <c r="I128" s="114">
        <f t="shared" si="20"/>
        <v>3632.45</v>
      </c>
      <c r="J128" s="70"/>
      <c r="K128" s="56">
        <f>J128*H128</f>
        <v>0</v>
      </c>
      <c r="L128" s="57">
        <f>I128*J128</f>
        <v>0</v>
      </c>
    </row>
    <row r="129" spans="2:12" s="2" customFormat="1" ht="20.100000000000001" customHeight="1">
      <c r="B129" s="158" t="s">
        <v>2237</v>
      </c>
      <c r="C129" s="300" t="s">
        <v>3794</v>
      </c>
      <c r="D129" s="305" t="s">
        <v>5880</v>
      </c>
      <c r="E129" s="305" t="s">
        <v>5880</v>
      </c>
      <c r="F129" s="390"/>
      <c r="G129" s="359">
        <v>36.619999999999997</v>
      </c>
      <c r="H129" s="116">
        <f>G129-(G129*$I$8)</f>
        <v>28.2</v>
      </c>
      <c r="I129" s="114">
        <f t="shared" si="20"/>
        <v>2610.4699999999998</v>
      </c>
      <c r="J129" s="81"/>
      <c r="K129" s="56">
        <f>J129*H129</f>
        <v>0</v>
      </c>
      <c r="L129" s="73">
        <f>I129*J129</f>
        <v>0</v>
      </c>
    </row>
    <row r="130" spans="2:12" s="2" customFormat="1" ht="20.100000000000001" customHeight="1">
      <c r="B130" s="144" t="s">
        <v>2238</v>
      </c>
      <c r="C130" s="303" t="s">
        <v>3795</v>
      </c>
      <c r="D130" s="305">
        <v>4706</v>
      </c>
      <c r="E130" s="305" t="s">
        <v>5900</v>
      </c>
      <c r="F130" s="390"/>
      <c r="G130" s="359">
        <v>39.65</v>
      </c>
      <c r="H130" s="120">
        <f>G130-(G130*$I$8)</f>
        <v>30.53</v>
      </c>
      <c r="I130" s="119">
        <f t="shared" si="20"/>
        <v>2826.16</v>
      </c>
      <c r="J130" s="103"/>
      <c r="K130" s="180">
        <f>J130*H130</f>
        <v>0</v>
      </c>
      <c r="L130" s="83">
        <f>I130*J130</f>
        <v>0</v>
      </c>
    </row>
    <row r="131" spans="2:12" s="2" customFormat="1" ht="18" customHeight="1">
      <c r="B131" s="257" t="s">
        <v>439</v>
      </c>
      <c r="C131" s="86"/>
      <c r="D131" s="305" t="s">
        <v>5880</v>
      </c>
      <c r="E131" s="305" t="s">
        <v>5880</v>
      </c>
      <c r="F131" s="86"/>
      <c r="G131" s="360">
        <v>0</v>
      </c>
      <c r="H131" s="30"/>
      <c r="I131" s="283"/>
      <c r="J131" s="87"/>
      <c r="K131" s="258"/>
      <c r="L131" s="259"/>
    </row>
    <row r="132" spans="2:12" s="2" customFormat="1" ht="22.5">
      <c r="B132" s="158" t="s">
        <v>2239</v>
      </c>
      <c r="C132" s="300" t="s">
        <v>3796</v>
      </c>
      <c r="D132" s="437">
        <v>5180</v>
      </c>
      <c r="E132" s="305" t="s">
        <v>5880</v>
      </c>
      <c r="F132" s="392"/>
      <c r="G132" s="359">
        <v>24.14</v>
      </c>
      <c r="H132" s="122">
        <f t="shared" ref="H132:H137" si="26">G132-(G132*$I$8)</f>
        <v>18.59</v>
      </c>
      <c r="I132" s="123">
        <f t="shared" si="20"/>
        <v>1720.88</v>
      </c>
      <c r="J132" s="72"/>
      <c r="K132" s="210">
        <f>J132*H132</f>
        <v>0</v>
      </c>
      <c r="L132" s="85">
        <f t="shared" ref="L132:L137" si="27">I132*J132</f>
        <v>0</v>
      </c>
    </row>
    <row r="133" spans="2:12" s="2" customFormat="1" ht="22.5">
      <c r="B133" s="158" t="s">
        <v>2240</v>
      </c>
      <c r="C133" s="300" t="s">
        <v>3797</v>
      </c>
      <c r="D133" s="437">
        <v>5181</v>
      </c>
      <c r="E133" s="305" t="s">
        <v>5880</v>
      </c>
      <c r="F133" s="392"/>
      <c r="G133" s="359">
        <v>26.73</v>
      </c>
      <c r="H133" s="122">
        <f t="shared" si="26"/>
        <v>20.58</v>
      </c>
      <c r="I133" s="114">
        <f t="shared" si="20"/>
        <v>1905.09</v>
      </c>
      <c r="J133" s="72"/>
      <c r="K133" s="56">
        <f>J133*H133</f>
        <v>0</v>
      </c>
      <c r="L133" s="85">
        <f t="shared" si="27"/>
        <v>0</v>
      </c>
    </row>
    <row r="134" spans="2:12" s="2" customFormat="1" ht="22.5">
      <c r="B134" s="158" t="s">
        <v>2241</v>
      </c>
      <c r="C134" s="300" t="s">
        <v>3798</v>
      </c>
      <c r="D134" s="437">
        <v>5182</v>
      </c>
      <c r="E134" s="305" t="s">
        <v>5880</v>
      </c>
      <c r="F134" s="384"/>
      <c r="G134" s="359">
        <v>32.159999999999997</v>
      </c>
      <c r="H134" s="122">
        <f t="shared" si="26"/>
        <v>24.76</v>
      </c>
      <c r="I134" s="114">
        <f t="shared" si="20"/>
        <v>2292.0300000000002</v>
      </c>
      <c r="J134" s="72"/>
      <c r="K134" s="56">
        <f>J134*H134</f>
        <v>0</v>
      </c>
      <c r="L134" s="85">
        <f t="shared" si="27"/>
        <v>0</v>
      </c>
    </row>
    <row r="135" spans="2:12" s="2" customFormat="1" ht="22.5">
      <c r="B135" s="158" t="s">
        <v>2242</v>
      </c>
      <c r="C135" s="300" t="s">
        <v>3799</v>
      </c>
      <c r="D135" s="437">
        <v>5185</v>
      </c>
      <c r="E135" s="305" t="s">
        <v>5880</v>
      </c>
      <c r="F135" s="393"/>
      <c r="G135" s="359">
        <v>24.61</v>
      </c>
      <c r="H135" s="122">
        <f t="shared" si="26"/>
        <v>18.95</v>
      </c>
      <c r="I135" s="114">
        <f t="shared" si="20"/>
        <v>1754.2</v>
      </c>
      <c r="J135" s="72"/>
      <c r="K135" s="56">
        <f t="shared" ref="K135:K218" si="28">J135*H135</f>
        <v>0</v>
      </c>
      <c r="L135" s="85">
        <f t="shared" si="27"/>
        <v>0</v>
      </c>
    </row>
    <row r="136" spans="2:12" s="2" customFormat="1" ht="22.5">
      <c r="B136" s="158" t="s">
        <v>2243</v>
      </c>
      <c r="C136" s="300" t="s">
        <v>3800</v>
      </c>
      <c r="D136" s="437">
        <v>5186</v>
      </c>
      <c r="E136" s="305" t="s">
        <v>5880</v>
      </c>
      <c r="F136" s="392"/>
      <c r="G136" s="359">
        <v>27.26</v>
      </c>
      <c r="H136" s="122">
        <f t="shared" si="26"/>
        <v>20.99</v>
      </c>
      <c r="I136" s="114">
        <f t="shared" si="20"/>
        <v>1943.04</v>
      </c>
      <c r="J136" s="72"/>
      <c r="K136" s="56">
        <f t="shared" si="28"/>
        <v>0</v>
      </c>
      <c r="L136" s="85">
        <f t="shared" si="27"/>
        <v>0</v>
      </c>
    </row>
    <row r="137" spans="2:12" s="2" customFormat="1" ht="22.5">
      <c r="B137" s="144" t="s">
        <v>2244</v>
      </c>
      <c r="C137" s="303" t="s">
        <v>3801</v>
      </c>
      <c r="D137" s="437">
        <v>5187</v>
      </c>
      <c r="E137" s="305" t="s">
        <v>5880</v>
      </c>
      <c r="F137" s="392"/>
      <c r="G137" s="359">
        <v>31.22</v>
      </c>
      <c r="H137" s="185">
        <f t="shared" si="26"/>
        <v>24.04</v>
      </c>
      <c r="I137" s="119">
        <f t="shared" si="20"/>
        <v>2225.38</v>
      </c>
      <c r="J137" s="187"/>
      <c r="K137" s="180">
        <f t="shared" si="28"/>
        <v>0</v>
      </c>
      <c r="L137" s="188">
        <f t="shared" si="27"/>
        <v>0</v>
      </c>
    </row>
    <row r="138" spans="2:12" s="2" customFormat="1" ht="18" customHeight="1">
      <c r="B138" s="257" t="s">
        <v>440</v>
      </c>
      <c r="C138" s="86"/>
      <c r="D138" s="305" t="s">
        <v>5880</v>
      </c>
      <c r="E138" s="305" t="s">
        <v>5880</v>
      </c>
      <c r="F138" s="86"/>
      <c r="G138" s="360">
        <v>0</v>
      </c>
      <c r="H138" s="30"/>
      <c r="I138" s="283"/>
      <c r="J138" s="87"/>
      <c r="K138" s="258"/>
      <c r="L138" s="259"/>
    </row>
    <row r="139" spans="2:12" s="2" customFormat="1" ht="22.5">
      <c r="B139" s="158" t="s">
        <v>4086</v>
      </c>
      <c r="C139" s="300" t="s">
        <v>4087</v>
      </c>
      <c r="D139" s="305" t="s">
        <v>5880</v>
      </c>
      <c r="E139" s="305" t="s">
        <v>5880</v>
      </c>
      <c r="F139" s="439"/>
      <c r="G139" s="359">
        <v>62.22</v>
      </c>
      <c r="H139" s="122">
        <f t="shared" ref="H139:H189" si="29">G139-(G139*$I$8)</f>
        <v>47.91</v>
      </c>
      <c r="I139" s="123">
        <f t="shared" si="20"/>
        <v>4435.03</v>
      </c>
      <c r="J139" s="72"/>
      <c r="K139" s="210">
        <f t="shared" si="28"/>
        <v>0</v>
      </c>
      <c r="L139" s="85">
        <f t="shared" ref="L139:L190" si="30">I139*J139</f>
        <v>0</v>
      </c>
    </row>
    <row r="140" spans="2:12" s="2" customFormat="1" ht="22.5">
      <c r="B140" s="158" t="s">
        <v>4089</v>
      </c>
      <c r="C140" s="301" t="s">
        <v>4088</v>
      </c>
      <c r="D140" s="305" t="s">
        <v>5880</v>
      </c>
      <c r="E140" s="305" t="s">
        <v>5880</v>
      </c>
      <c r="F140" s="440"/>
      <c r="G140" s="359">
        <v>70.83</v>
      </c>
      <c r="H140" s="122">
        <f t="shared" si="29"/>
        <v>54.54</v>
      </c>
      <c r="I140" s="114">
        <f t="shared" si="20"/>
        <v>5048.7700000000004</v>
      </c>
      <c r="J140" s="72"/>
      <c r="K140" s="56">
        <f t="shared" si="28"/>
        <v>0</v>
      </c>
      <c r="L140" s="85">
        <f t="shared" si="30"/>
        <v>0</v>
      </c>
    </row>
    <row r="141" spans="2:12" s="2" customFormat="1" ht="22.5">
      <c r="B141" s="158" t="s">
        <v>4535</v>
      </c>
      <c r="C141" s="301" t="s">
        <v>4551</v>
      </c>
      <c r="D141" s="305" t="s">
        <v>5880</v>
      </c>
      <c r="E141" s="305" t="s">
        <v>5880</v>
      </c>
      <c r="F141" s="393"/>
      <c r="G141" s="359">
        <v>58.23</v>
      </c>
      <c r="H141" s="122">
        <f t="shared" si="29"/>
        <v>44.84</v>
      </c>
      <c r="I141" s="114">
        <f t="shared" si="20"/>
        <v>4150.84</v>
      </c>
      <c r="J141" s="72"/>
      <c r="K141" s="56">
        <f t="shared" si="28"/>
        <v>0</v>
      </c>
      <c r="L141" s="85">
        <f t="shared" si="30"/>
        <v>0</v>
      </c>
    </row>
    <row r="142" spans="2:12" s="2" customFormat="1" ht="22.5">
      <c r="B142" s="158" t="s">
        <v>4534</v>
      </c>
      <c r="C142" s="301" t="s">
        <v>4552</v>
      </c>
      <c r="D142" s="305" t="s">
        <v>5880</v>
      </c>
      <c r="E142" s="305" t="s">
        <v>5880</v>
      </c>
      <c r="F142" s="384"/>
      <c r="G142" s="359">
        <v>65.56</v>
      </c>
      <c r="H142" s="122">
        <f t="shared" si="29"/>
        <v>50.48</v>
      </c>
      <c r="I142" s="114">
        <f t="shared" si="20"/>
        <v>4672.93</v>
      </c>
      <c r="J142" s="72"/>
      <c r="K142" s="56">
        <f t="shared" si="28"/>
        <v>0</v>
      </c>
      <c r="L142" s="85">
        <f t="shared" si="30"/>
        <v>0</v>
      </c>
    </row>
    <row r="143" spans="2:12" s="2" customFormat="1" ht="22.5">
      <c r="B143" s="158" t="s">
        <v>4394</v>
      </c>
      <c r="C143" s="301" t="s">
        <v>4551</v>
      </c>
      <c r="D143" s="305" t="s">
        <v>5880</v>
      </c>
      <c r="E143" s="305" t="s">
        <v>5880</v>
      </c>
      <c r="F143" s="393"/>
      <c r="G143" s="359">
        <v>49.49</v>
      </c>
      <c r="H143" s="122">
        <f>G143-(G143*$I$8)</f>
        <v>38.11</v>
      </c>
      <c r="I143" s="114">
        <f>H143*$H$2</f>
        <v>3527.84</v>
      </c>
      <c r="J143" s="72"/>
      <c r="K143" s="56">
        <f>J143*H143</f>
        <v>0</v>
      </c>
      <c r="L143" s="85">
        <f>I143*J143</f>
        <v>0</v>
      </c>
    </row>
    <row r="144" spans="2:12" s="2" customFormat="1" ht="22.5">
      <c r="B144" s="158" t="s">
        <v>4395</v>
      </c>
      <c r="C144" s="301" t="s">
        <v>4553</v>
      </c>
      <c r="D144" s="305" t="s">
        <v>5880</v>
      </c>
      <c r="E144" s="305" t="s">
        <v>5880</v>
      </c>
      <c r="F144" s="384"/>
      <c r="G144" s="359">
        <v>56.31</v>
      </c>
      <c r="H144" s="122">
        <f>G144-(G144*$I$8)</f>
        <v>43.36</v>
      </c>
      <c r="I144" s="114">
        <f>H144*$H$2</f>
        <v>4013.84</v>
      </c>
      <c r="J144" s="72"/>
      <c r="K144" s="56">
        <f>J144*H144</f>
        <v>0</v>
      </c>
      <c r="L144" s="85">
        <f>I144*J144</f>
        <v>0</v>
      </c>
    </row>
    <row r="145" spans="2:12" s="2" customFormat="1" ht="22.5">
      <c r="B145" s="158" t="s">
        <v>3668</v>
      </c>
      <c r="C145" s="301" t="s">
        <v>3802</v>
      </c>
      <c r="D145" s="305" t="s">
        <v>5880</v>
      </c>
      <c r="E145" s="305" t="s">
        <v>5880</v>
      </c>
      <c r="F145" s="385"/>
      <c r="G145" s="359">
        <v>34.15</v>
      </c>
      <c r="H145" s="122">
        <f t="shared" si="29"/>
        <v>26.3</v>
      </c>
      <c r="I145" s="114">
        <f t="shared" si="20"/>
        <v>2434.59</v>
      </c>
      <c r="J145" s="72"/>
      <c r="K145" s="56">
        <f t="shared" si="28"/>
        <v>0</v>
      </c>
      <c r="L145" s="85">
        <f t="shared" si="30"/>
        <v>0</v>
      </c>
    </row>
    <row r="146" spans="2:12" s="2" customFormat="1" ht="22.5">
      <c r="B146" s="158" t="s">
        <v>3669</v>
      </c>
      <c r="C146" s="301" t="s">
        <v>3803</v>
      </c>
      <c r="D146" s="438">
        <v>5151</v>
      </c>
      <c r="E146" s="305" t="s">
        <v>5880</v>
      </c>
      <c r="F146" s="392"/>
      <c r="G146" s="359">
        <v>38.700000000000003</v>
      </c>
      <c r="H146" s="122">
        <f t="shared" si="29"/>
        <v>29.8</v>
      </c>
      <c r="I146" s="114">
        <f t="shared" si="20"/>
        <v>2758.59</v>
      </c>
      <c r="J146" s="72"/>
      <c r="K146" s="56">
        <f t="shared" si="28"/>
        <v>0</v>
      </c>
      <c r="L146" s="85">
        <f t="shared" si="30"/>
        <v>0</v>
      </c>
    </row>
    <row r="147" spans="2:12" s="2" customFormat="1" ht="22.5">
      <c r="B147" s="158" t="s">
        <v>3688</v>
      </c>
      <c r="C147" s="301" t="s">
        <v>3804</v>
      </c>
      <c r="D147" s="438">
        <v>5152</v>
      </c>
      <c r="E147" s="305" t="s">
        <v>5880</v>
      </c>
      <c r="F147" s="384"/>
      <c r="G147" s="359">
        <v>44.51</v>
      </c>
      <c r="H147" s="122">
        <f>G147-(G147*$I$8)</f>
        <v>34.270000000000003</v>
      </c>
      <c r="I147" s="114">
        <f t="shared" si="20"/>
        <v>3172.37</v>
      </c>
      <c r="J147" s="72"/>
      <c r="K147" s="56">
        <f t="shared" si="28"/>
        <v>0</v>
      </c>
      <c r="L147" s="85">
        <f>I147*J147</f>
        <v>0</v>
      </c>
    </row>
    <row r="148" spans="2:12" s="2" customFormat="1" ht="22.5">
      <c r="B148" s="158" t="s">
        <v>441</v>
      </c>
      <c r="C148" s="301" t="s">
        <v>3805</v>
      </c>
      <c r="D148" s="305" t="s">
        <v>5880</v>
      </c>
      <c r="E148" s="305" t="s">
        <v>5880</v>
      </c>
      <c r="F148" s="439"/>
      <c r="G148" s="359">
        <v>37.47</v>
      </c>
      <c r="H148" s="122">
        <f t="shared" si="29"/>
        <v>28.85</v>
      </c>
      <c r="I148" s="114">
        <f t="shared" si="20"/>
        <v>2670.64</v>
      </c>
      <c r="J148" s="72"/>
      <c r="K148" s="56">
        <f t="shared" si="28"/>
        <v>0</v>
      </c>
      <c r="L148" s="85">
        <f t="shared" si="30"/>
        <v>0</v>
      </c>
    </row>
    <row r="149" spans="2:12" s="2" customFormat="1" ht="22.5">
      <c r="B149" s="158" t="s">
        <v>442</v>
      </c>
      <c r="C149" s="301" t="s">
        <v>3803</v>
      </c>
      <c r="D149" s="305" t="s">
        <v>5880</v>
      </c>
      <c r="E149" s="305" t="s">
        <v>5880</v>
      </c>
      <c r="F149" s="441"/>
      <c r="G149" s="359">
        <v>37.47</v>
      </c>
      <c r="H149" s="122">
        <f t="shared" si="29"/>
        <v>28.85</v>
      </c>
      <c r="I149" s="114">
        <f t="shared" si="20"/>
        <v>2670.64</v>
      </c>
      <c r="J149" s="72"/>
      <c r="K149" s="56">
        <f t="shared" si="28"/>
        <v>0</v>
      </c>
      <c r="L149" s="85">
        <f t="shared" si="30"/>
        <v>0</v>
      </c>
    </row>
    <row r="150" spans="2:12" s="2" customFormat="1" ht="22.5">
      <c r="B150" s="158" t="s">
        <v>4536</v>
      </c>
      <c r="C150" s="301" t="s">
        <v>4537</v>
      </c>
      <c r="D150" s="305" t="s">
        <v>5880</v>
      </c>
      <c r="E150" s="305" t="s">
        <v>5880</v>
      </c>
      <c r="F150" s="441"/>
      <c r="G150" s="359">
        <v>38.68</v>
      </c>
      <c r="H150" s="122">
        <f t="shared" si="29"/>
        <v>29.78</v>
      </c>
      <c r="I150" s="114">
        <f t="shared" si="20"/>
        <v>2756.73</v>
      </c>
      <c r="J150" s="72"/>
      <c r="K150" s="56">
        <f t="shared" si="28"/>
        <v>0</v>
      </c>
      <c r="L150" s="85">
        <f t="shared" si="30"/>
        <v>0</v>
      </c>
    </row>
    <row r="151" spans="2:12" s="2" customFormat="1" ht="22.5">
      <c r="B151" s="158" t="s">
        <v>4538</v>
      </c>
      <c r="C151" s="301" t="s">
        <v>4539</v>
      </c>
      <c r="D151" s="305" t="s">
        <v>5880</v>
      </c>
      <c r="E151" s="305" t="s">
        <v>5880</v>
      </c>
      <c r="F151" s="441"/>
      <c r="G151" s="359">
        <v>38.68</v>
      </c>
      <c r="H151" s="122">
        <f>G151-(G151*$I$8)</f>
        <v>29.78</v>
      </c>
      <c r="I151" s="114">
        <f>H151*$H$2</f>
        <v>2756.73</v>
      </c>
      <c r="J151" s="72"/>
      <c r="K151" s="56">
        <f>J151*H151</f>
        <v>0</v>
      </c>
      <c r="L151" s="85">
        <f>I151*J151</f>
        <v>0</v>
      </c>
    </row>
    <row r="152" spans="2:12" s="2" customFormat="1" ht="22.5">
      <c r="B152" s="158" t="s">
        <v>443</v>
      </c>
      <c r="C152" s="301" t="s">
        <v>3806</v>
      </c>
      <c r="D152" s="305" t="s">
        <v>5880</v>
      </c>
      <c r="E152" s="305" t="s">
        <v>5880</v>
      </c>
      <c r="F152" s="440"/>
      <c r="G152" s="359">
        <v>43.94</v>
      </c>
      <c r="H152" s="122">
        <f t="shared" si="29"/>
        <v>33.83</v>
      </c>
      <c r="I152" s="114">
        <f t="shared" si="20"/>
        <v>3131.64</v>
      </c>
      <c r="J152" s="72"/>
      <c r="K152" s="56">
        <f t="shared" si="28"/>
        <v>0</v>
      </c>
      <c r="L152" s="85">
        <f t="shared" si="30"/>
        <v>0</v>
      </c>
    </row>
    <row r="153" spans="2:12" s="2" customFormat="1" ht="22.5">
      <c r="B153" s="158" t="s">
        <v>444</v>
      </c>
      <c r="C153" s="301" t="s">
        <v>3807</v>
      </c>
      <c r="D153" s="438">
        <v>5160</v>
      </c>
      <c r="E153" s="305" t="s">
        <v>5880</v>
      </c>
      <c r="F153" s="439"/>
      <c r="G153" s="359">
        <v>37.840000000000003</v>
      </c>
      <c r="H153" s="122">
        <f t="shared" si="29"/>
        <v>29.14</v>
      </c>
      <c r="I153" s="114">
        <f t="shared" si="20"/>
        <v>2697.49</v>
      </c>
      <c r="J153" s="72"/>
      <c r="K153" s="56">
        <f t="shared" si="28"/>
        <v>0</v>
      </c>
      <c r="L153" s="85">
        <f t="shared" si="30"/>
        <v>0</v>
      </c>
    </row>
    <row r="154" spans="2:12" s="2" customFormat="1" ht="22.5">
      <c r="B154" s="158" t="s">
        <v>445</v>
      </c>
      <c r="C154" s="301" t="s">
        <v>3808</v>
      </c>
      <c r="D154" s="305" t="s">
        <v>5880</v>
      </c>
      <c r="E154" s="305" t="s">
        <v>5880</v>
      </c>
      <c r="F154" s="441"/>
      <c r="G154" s="359">
        <v>43.71</v>
      </c>
      <c r="H154" s="122">
        <f t="shared" si="29"/>
        <v>33.659999999999997</v>
      </c>
      <c r="I154" s="114">
        <f t="shared" si="20"/>
        <v>3115.91</v>
      </c>
      <c r="J154" s="72"/>
      <c r="K154" s="56">
        <f t="shared" si="28"/>
        <v>0</v>
      </c>
      <c r="L154" s="85">
        <f t="shared" si="30"/>
        <v>0</v>
      </c>
    </row>
    <row r="155" spans="2:12" s="2" customFormat="1" ht="22.5">
      <c r="B155" s="158" t="s">
        <v>446</v>
      </c>
      <c r="C155" s="301" t="s">
        <v>3809</v>
      </c>
      <c r="D155" s="438">
        <v>5162</v>
      </c>
      <c r="E155" s="305" t="s">
        <v>5880</v>
      </c>
      <c r="F155" s="441"/>
      <c r="G155" s="359">
        <v>46.44</v>
      </c>
      <c r="H155" s="122">
        <f t="shared" si="29"/>
        <v>35.76</v>
      </c>
      <c r="I155" s="114">
        <f t="shared" si="20"/>
        <v>3310.3</v>
      </c>
      <c r="J155" s="72"/>
      <c r="K155" s="56">
        <f t="shared" si="28"/>
        <v>0</v>
      </c>
      <c r="L155" s="85">
        <f t="shared" si="30"/>
        <v>0</v>
      </c>
    </row>
    <row r="156" spans="2:12" s="2" customFormat="1" ht="22.5">
      <c r="B156" s="158" t="s">
        <v>4317</v>
      </c>
      <c r="C156" s="301" t="s">
        <v>4318</v>
      </c>
      <c r="D156" s="305" t="s">
        <v>5880</v>
      </c>
      <c r="E156" s="305" t="s">
        <v>5880</v>
      </c>
      <c r="F156" s="441"/>
      <c r="G156" s="359">
        <v>52.22</v>
      </c>
      <c r="H156" s="122">
        <f>G156-(G156*$I$8)</f>
        <v>40.21</v>
      </c>
      <c r="I156" s="114">
        <f t="shared" si="20"/>
        <v>3722.24</v>
      </c>
      <c r="J156" s="72"/>
      <c r="K156" s="56">
        <f>J156*H156</f>
        <v>0</v>
      </c>
      <c r="L156" s="85">
        <f>I156*J156</f>
        <v>0</v>
      </c>
    </row>
    <row r="157" spans="2:12" s="2" customFormat="1" ht="22.5">
      <c r="B157" s="158" t="s">
        <v>447</v>
      </c>
      <c r="C157" s="301" t="s">
        <v>3810</v>
      </c>
      <c r="D157" s="438">
        <v>5164</v>
      </c>
      <c r="E157" s="305" t="s">
        <v>5880</v>
      </c>
      <c r="F157" s="440"/>
      <c r="G157" s="359">
        <v>54.1</v>
      </c>
      <c r="H157" s="122">
        <f t="shared" si="29"/>
        <v>41.66</v>
      </c>
      <c r="I157" s="114">
        <f t="shared" si="20"/>
        <v>3856.47</v>
      </c>
      <c r="J157" s="72"/>
      <c r="K157" s="56">
        <f t="shared" si="28"/>
        <v>0</v>
      </c>
      <c r="L157" s="85">
        <f t="shared" si="30"/>
        <v>0</v>
      </c>
    </row>
    <row r="158" spans="2:12" s="2" customFormat="1" ht="29.25" customHeight="1">
      <c r="B158" s="158" t="s">
        <v>448</v>
      </c>
      <c r="C158" s="301" t="s">
        <v>3811</v>
      </c>
      <c r="D158" s="305" t="s">
        <v>5880</v>
      </c>
      <c r="E158" s="305" t="s">
        <v>5880</v>
      </c>
      <c r="F158" s="393"/>
      <c r="G158" s="359">
        <v>37.619999999999997</v>
      </c>
      <c r="H158" s="122">
        <f t="shared" si="29"/>
        <v>28.97</v>
      </c>
      <c r="I158" s="114">
        <f t="shared" si="20"/>
        <v>2681.75</v>
      </c>
      <c r="J158" s="72"/>
      <c r="K158" s="56">
        <f t="shared" si="28"/>
        <v>0</v>
      </c>
      <c r="L158" s="85">
        <f t="shared" si="30"/>
        <v>0</v>
      </c>
    </row>
    <row r="159" spans="2:12" s="2" customFormat="1" ht="29.25" customHeight="1">
      <c r="B159" s="158" t="s">
        <v>449</v>
      </c>
      <c r="C159" s="301" t="s">
        <v>3812</v>
      </c>
      <c r="D159" s="305" t="s">
        <v>5880</v>
      </c>
      <c r="E159" s="305" t="s">
        <v>5880</v>
      </c>
      <c r="F159" s="392"/>
      <c r="G159" s="359">
        <v>43.4</v>
      </c>
      <c r="H159" s="122">
        <f t="shared" si="29"/>
        <v>33.42</v>
      </c>
      <c r="I159" s="114">
        <f t="shared" si="20"/>
        <v>3093.69</v>
      </c>
      <c r="J159" s="72"/>
      <c r="K159" s="56">
        <f t="shared" si="28"/>
        <v>0</v>
      </c>
      <c r="L159" s="85">
        <f t="shared" si="30"/>
        <v>0</v>
      </c>
    </row>
    <row r="160" spans="2:12" s="2" customFormat="1" ht="29.25" customHeight="1">
      <c r="B160" s="158" t="s">
        <v>450</v>
      </c>
      <c r="C160" s="301" t="s">
        <v>3813</v>
      </c>
      <c r="D160" s="305" t="s">
        <v>5880</v>
      </c>
      <c r="E160" s="305" t="s">
        <v>5880</v>
      </c>
      <c r="F160" s="392"/>
      <c r="G160" s="359">
        <v>46.1</v>
      </c>
      <c r="H160" s="122">
        <f t="shared" si="29"/>
        <v>35.5</v>
      </c>
      <c r="I160" s="114">
        <f t="shared" si="20"/>
        <v>3286.24</v>
      </c>
      <c r="J160" s="72"/>
      <c r="K160" s="56">
        <f t="shared" si="28"/>
        <v>0</v>
      </c>
      <c r="L160" s="85">
        <f t="shared" si="30"/>
        <v>0</v>
      </c>
    </row>
    <row r="161" spans="2:12" s="2" customFormat="1" ht="29.25" customHeight="1">
      <c r="B161" s="158" t="s">
        <v>451</v>
      </c>
      <c r="C161" s="301" t="s">
        <v>3814</v>
      </c>
      <c r="D161" s="305" t="s">
        <v>5880</v>
      </c>
      <c r="E161" s="305" t="s">
        <v>5880</v>
      </c>
      <c r="F161" s="384"/>
      <c r="G161" s="359">
        <v>49.88</v>
      </c>
      <c r="H161" s="122">
        <f t="shared" si="29"/>
        <v>38.409999999999997</v>
      </c>
      <c r="I161" s="114">
        <f t="shared" si="20"/>
        <v>3555.61</v>
      </c>
      <c r="J161" s="72"/>
      <c r="K161" s="56">
        <f t="shared" si="28"/>
        <v>0</v>
      </c>
      <c r="L161" s="85">
        <f t="shared" si="30"/>
        <v>0</v>
      </c>
    </row>
    <row r="162" spans="2:12" s="2" customFormat="1" ht="25.5" customHeight="1">
      <c r="B162" s="158" t="s">
        <v>452</v>
      </c>
      <c r="C162" s="301" t="s">
        <v>3815</v>
      </c>
      <c r="D162" s="305" t="s">
        <v>5880</v>
      </c>
      <c r="E162" s="305" t="s">
        <v>5880</v>
      </c>
      <c r="F162" s="393"/>
      <c r="G162" s="359">
        <v>126.58</v>
      </c>
      <c r="H162" s="122">
        <f t="shared" si="29"/>
        <v>97.47</v>
      </c>
      <c r="I162" s="114">
        <f t="shared" si="20"/>
        <v>9022.7999999999993</v>
      </c>
      <c r="J162" s="72"/>
      <c r="K162" s="56">
        <f t="shared" si="28"/>
        <v>0</v>
      </c>
      <c r="L162" s="85">
        <f t="shared" si="30"/>
        <v>0</v>
      </c>
    </row>
    <row r="163" spans="2:12" s="2" customFormat="1" ht="25.5" customHeight="1">
      <c r="B163" s="158" t="s">
        <v>453</v>
      </c>
      <c r="C163" s="301" t="s">
        <v>3816</v>
      </c>
      <c r="D163" s="305" t="s">
        <v>5880</v>
      </c>
      <c r="E163" s="305" t="s">
        <v>5880</v>
      </c>
      <c r="F163" s="392"/>
      <c r="G163" s="359">
        <v>130.09</v>
      </c>
      <c r="H163" s="122">
        <f t="shared" si="29"/>
        <v>100.17</v>
      </c>
      <c r="I163" s="114">
        <f t="shared" si="20"/>
        <v>9272.74</v>
      </c>
      <c r="J163" s="72"/>
      <c r="K163" s="56">
        <f t="shared" si="28"/>
        <v>0</v>
      </c>
      <c r="L163" s="85">
        <f t="shared" si="30"/>
        <v>0</v>
      </c>
    </row>
    <row r="164" spans="2:12" s="2" customFormat="1" ht="25.5" customHeight="1">
      <c r="B164" s="158" t="s">
        <v>454</v>
      </c>
      <c r="C164" s="301" t="s">
        <v>3817</v>
      </c>
      <c r="D164" s="305" t="s">
        <v>5880</v>
      </c>
      <c r="E164" s="305" t="s">
        <v>5880</v>
      </c>
      <c r="F164" s="392"/>
      <c r="G164" s="359">
        <v>138.55000000000001</v>
      </c>
      <c r="H164" s="122">
        <f t="shared" si="29"/>
        <v>106.68</v>
      </c>
      <c r="I164" s="114">
        <f t="shared" si="20"/>
        <v>9875.3700000000008</v>
      </c>
      <c r="J164" s="72"/>
      <c r="K164" s="56">
        <f t="shared" si="28"/>
        <v>0</v>
      </c>
      <c r="L164" s="85">
        <f t="shared" si="30"/>
        <v>0</v>
      </c>
    </row>
    <row r="165" spans="2:12" s="2" customFormat="1" ht="25.5" customHeight="1">
      <c r="B165" s="158" t="s">
        <v>455</v>
      </c>
      <c r="C165" s="301" t="s">
        <v>3818</v>
      </c>
      <c r="D165" s="305" t="s">
        <v>5880</v>
      </c>
      <c r="E165" s="305" t="s">
        <v>5880</v>
      </c>
      <c r="F165" s="384"/>
      <c r="G165" s="359">
        <v>143.33000000000001</v>
      </c>
      <c r="H165" s="122">
        <f t="shared" si="29"/>
        <v>110.36</v>
      </c>
      <c r="I165" s="114">
        <f t="shared" si="20"/>
        <v>10216.030000000001</v>
      </c>
      <c r="J165" s="72"/>
      <c r="K165" s="56">
        <f t="shared" si="28"/>
        <v>0</v>
      </c>
      <c r="L165" s="85">
        <f t="shared" si="30"/>
        <v>0</v>
      </c>
    </row>
    <row r="166" spans="2:12" s="2" customFormat="1" ht="23.1" customHeight="1">
      <c r="B166" s="158" t="s">
        <v>456</v>
      </c>
      <c r="C166" s="301" t="s">
        <v>3819</v>
      </c>
      <c r="D166" s="305" t="s">
        <v>5880</v>
      </c>
      <c r="E166" s="305" t="s">
        <v>5880</v>
      </c>
      <c r="F166" s="393"/>
      <c r="G166" s="359">
        <v>52.92</v>
      </c>
      <c r="H166" s="122">
        <f t="shared" si="29"/>
        <v>40.75</v>
      </c>
      <c r="I166" s="114">
        <f t="shared" si="20"/>
        <v>3772.23</v>
      </c>
      <c r="J166" s="72"/>
      <c r="K166" s="56">
        <f t="shared" si="28"/>
        <v>0</v>
      </c>
      <c r="L166" s="85">
        <f t="shared" si="30"/>
        <v>0</v>
      </c>
    </row>
    <row r="167" spans="2:12" s="2" customFormat="1" ht="23.1" customHeight="1">
      <c r="B167" s="158" t="s">
        <v>457</v>
      </c>
      <c r="C167" s="301" t="s">
        <v>3820</v>
      </c>
      <c r="D167" s="305" t="s">
        <v>5880</v>
      </c>
      <c r="E167" s="305" t="s">
        <v>5880</v>
      </c>
      <c r="F167" s="392"/>
      <c r="G167" s="359">
        <v>64.84</v>
      </c>
      <c r="H167" s="122">
        <f t="shared" si="29"/>
        <v>49.93</v>
      </c>
      <c r="I167" s="114">
        <f t="shared" si="20"/>
        <v>4622.0200000000004</v>
      </c>
      <c r="J167" s="72"/>
      <c r="K167" s="56">
        <f t="shared" si="28"/>
        <v>0</v>
      </c>
      <c r="L167" s="85">
        <f t="shared" si="30"/>
        <v>0</v>
      </c>
    </row>
    <row r="168" spans="2:12" s="2" customFormat="1" ht="35.1" customHeight="1">
      <c r="B168" s="158" t="s">
        <v>458</v>
      </c>
      <c r="C168" s="301" t="s">
        <v>3821</v>
      </c>
      <c r="D168" s="305" t="s">
        <v>5880</v>
      </c>
      <c r="E168" s="305" t="s">
        <v>5880</v>
      </c>
      <c r="F168" s="385"/>
      <c r="G168" s="359">
        <v>99.12</v>
      </c>
      <c r="H168" s="122">
        <f t="shared" si="29"/>
        <v>76.319999999999993</v>
      </c>
      <c r="I168" s="114">
        <f t="shared" si="20"/>
        <v>7064.94</v>
      </c>
      <c r="J168" s="72"/>
      <c r="K168" s="56">
        <f t="shared" si="28"/>
        <v>0</v>
      </c>
      <c r="L168" s="85">
        <f t="shared" si="30"/>
        <v>0</v>
      </c>
    </row>
    <row r="169" spans="2:12" s="2" customFormat="1" ht="35.1" customHeight="1">
      <c r="B169" s="158" t="s">
        <v>459</v>
      </c>
      <c r="C169" s="301" t="s">
        <v>3822</v>
      </c>
      <c r="D169" s="305" t="s">
        <v>5880</v>
      </c>
      <c r="E169" s="305" t="s">
        <v>5880</v>
      </c>
      <c r="F169" s="392"/>
      <c r="G169" s="359">
        <v>85.72</v>
      </c>
      <c r="H169" s="122">
        <f t="shared" si="29"/>
        <v>66</v>
      </c>
      <c r="I169" s="114">
        <f t="shared" si="20"/>
        <v>6109.62</v>
      </c>
      <c r="J169" s="72"/>
      <c r="K169" s="56">
        <f t="shared" si="28"/>
        <v>0</v>
      </c>
      <c r="L169" s="85">
        <f t="shared" si="30"/>
        <v>0</v>
      </c>
    </row>
    <row r="170" spans="2:12" s="2" customFormat="1" ht="27.95" customHeight="1">
      <c r="B170" s="158" t="s">
        <v>460</v>
      </c>
      <c r="C170" s="301" t="s">
        <v>4914</v>
      </c>
      <c r="D170" s="305" t="s">
        <v>5880</v>
      </c>
      <c r="E170" s="305" t="s">
        <v>5880</v>
      </c>
      <c r="F170" s="393"/>
      <c r="G170" s="359">
        <v>157.35</v>
      </c>
      <c r="H170" s="122">
        <f t="shared" si="29"/>
        <v>121.16</v>
      </c>
      <c r="I170" s="114">
        <f t="shared" ref="I170:I250" si="31">H170*$H$2</f>
        <v>11215.78</v>
      </c>
      <c r="J170" s="72"/>
      <c r="K170" s="56">
        <f t="shared" si="28"/>
        <v>0</v>
      </c>
      <c r="L170" s="85">
        <f t="shared" si="30"/>
        <v>0</v>
      </c>
    </row>
    <row r="171" spans="2:12" s="2" customFormat="1" ht="27.95" customHeight="1">
      <c r="B171" s="158" t="s">
        <v>461</v>
      </c>
      <c r="C171" s="301" t="s">
        <v>4915</v>
      </c>
      <c r="D171" s="305" t="s">
        <v>5880</v>
      </c>
      <c r="E171" s="305" t="s">
        <v>5880</v>
      </c>
      <c r="F171" s="392"/>
      <c r="G171" s="359">
        <v>169.12</v>
      </c>
      <c r="H171" s="122">
        <f t="shared" si="29"/>
        <v>130.22</v>
      </c>
      <c r="I171" s="114">
        <f t="shared" si="31"/>
        <v>12054.47</v>
      </c>
      <c r="J171" s="72"/>
      <c r="K171" s="56">
        <f t="shared" si="28"/>
        <v>0</v>
      </c>
      <c r="L171" s="85">
        <f t="shared" si="30"/>
        <v>0</v>
      </c>
    </row>
    <row r="172" spans="2:12" s="2" customFormat="1" ht="27.95" customHeight="1">
      <c r="B172" s="158" t="s">
        <v>462</v>
      </c>
      <c r="C172" s="301" t="s">
        <v>4916</v>
      </c>
      <c r="D172" s="305" t="s">
        <v>5880</v>
      </c>
      <c r="E172" s="305" t="s">
        <v>5880</v>
      </c>
      <c r="F172" s="384"/>
      <c r="G172" s="359">
        <v>183.51</v>
      </c>
      <c r="H172" s="122">
        <f>G172-(G172*$I$8)</f>
        <v>141.30000000000001</v>
      </c>
      <c r="I172" s="114">
        <f t="shared" si="31"/>
        <v>13080.14</v>
      </c>
      <c r="J172" s="72"/>
      <c r="K172" s="56">
        <f t="shared" si="28"/>
        <v>0</v>
      </c>
      <c r="L172" s="85">
        <f>I172*J172</f>
        <v>0</v>
      </c>
    </row>
    <row r="173" spans="2:12" s="2" customFormat="1" ht="50.25" customHeight="1">
      <c r="B173" s="158" t="s">
        <v>3658</v>
      </c>
      <c r="C173" s="301" t="s">
        <v>3823</v>
      </c>
      <c r="D173" s="305" t="s">
        <v>5880</v>
      </c>
      <c r="E173" s="305" t="s">
        <v>5880</v>
      </c>
      <c r="F173" s="385"/>
      <c r="G173" s="359">
        <v>106.18</v>
      </c>
      <c r="H173" s="122">
        <f t="shared" si="29"/>
        <v>81.760000000000005</v>
      </c>
      <c r="I173" s="114">
        <f t="shared" si="31"/>
        <v>7568.52</v>
      </c>
      <c r="J173" s="72"/>
      <c r="K173" s="56">
        <f t="shared" si="28"/>
        <v>0</v>
      </c>
      <c r="L173" s="85">
        <f t="shared" si="30"/>
        <v>0</v>
      </c>
    </row>
    <row r="174" spans="2:12" s="2" customFormat="1" ht="50.25" customHeight="1">
      <c r="B174" s="158" t="s">
        <v>4124</v>
      </c>
      <c r="C174" s="301" t="s">
        <v>4125</v>
      </c>
      <c r="D174" s="305" t="s">
        <v>5880</v>
      </c>
      <c r="E174" s="305" t="s">
        <v>5880</v>
      </c>
      <c r="F174" s="394"/>
      <c r="G174" s="359">
        <v>149.38999999999999</v>
      </c>
      <c r="H174" s="122">
        <f t="shared" si="29"/>
        <v>115.03</v>
      </c>
      <c r="I174" s="114">
        <f t="shared" si="31"/>
        <v>10648.33</v>
      </c>
      <c r="J174" s="72"/>
      <c r="K174" s="56">
        <f t="shared" si="28"/>
        <v>0</v>
      </c>
      <c r="L174" s="85">
        <f t="shared" si="30"/>
        <v>0</v>
      </c>
    </row>
    <row r="175" spans="2:12" s="2" customFormat="1" ht="50.25" customHeight="1">
      <c r="B175" s="158" t="s">
        <v>4126</v>
      </c>
      <c r="C175" s="301" t="s">
        <v>4127</v>
      </c>
      <c r="D175" s="305" t="s">
        <v>5880</v>
      </c>
      <c r="E175" s="305" t="s">
        <v>5880</v>
      </c>
      <c r="F175" s="395"/>
      <c r="G175" s="359">
        <v>167.94</v>
      </c>
      <c r="H175" s="122">
        <f>G175-(G175*$I$8)</f>
        <v>129.31</v>
      </c>
      <c r="I175" s="114">
        <f t="shared" si="31"/>
        <v>11970.23</v>
      </c>
      <c r="J175" s="72"/>
      <c r="K175" s="56">
        <f>J175*H175</f>
        <v>0</v>
      </c>
      <c r="L175" s="85">
        <f>I175*J175</f>
        <v>0</v>
      </c>
    </row>
    <row r="176" spans="2:12" s="2" customFormat="1" ht="15.95" customHeight="1">
      <c r="B176" s="158" t="s">
        <v>4504</v>
      </c>
      <c r="C176" s="301" t="s">
        <v>4505</v>
      </c>
      <c r="D176" s="305" t="s">
        <v>5880</v>
      </c>
      <c r="E176" s="305" t="s">
        <v>5880</v>
      </c>
      <c r="F176" s="439"/>
      <c r="G176" s="359">
        <v>121.17</v>
      </c>
      <c r="H176" s="122">
        <f>G176-(G176*$I$8)</f>
        <v>93.3</v>
      </c>
      <c r="I176" s="114">
        <f t="shared" si="31"/>
        <v>8636.7800000000007</v>
      </c>
      <c r="J176" s="72"/>
      <c r="K176" s="56">
        <f>J176*H176</f>
        <v>0</v>
      </c>
      <c r="L176" s="85">
        <f>I176*J176</f>
        <v>0</v>
      </c>
    </row>
    <row r="177" spans="2:12" s="2" customFormat="1" ht="15.95" customHeight="1">
      <c r="B177" s="158" t="s">
        <v>4443</v>
      </c>
      <c r="C177" s="301" t="s">
        <v>4444</v>
      </c>
      <c r="D177" s="305" t="s">
        <v>5880</v>
      </c>
      <c r="E177" s="305" t="s">
        <v>5880</v>
      </c>
      <c r="F177" s="441"/>
      <c r="G177" s="359">
        <v>145.21</v>
      </c>
      <c r="H177" s="122">
        <f>G177-(G177*$I$8)</f>
        <v>111.81</v>
      </c>
      <c r="I177" s="114">
        <f>H177*$H$2</f>
        <v>10350.25</v>
      </c>
      <c r="J177" s="72"/>
      <c r="K177" s="56">
        <f>J177*H177</f>
        <v>0</v>
      </c>
      <c r="L177" s="85">
        <f>I177*J177</f>
        <v>0</v>
      </c>
    </row>
    <row r="178" spans="2:12" s="2" customFormat="1" ht="15.95" customHeight="1">
      <c r="B178" s="164" t="s">
        <v>4506</v>
      </c>
      <c r="C178" s="301" t="s">
        <v>3826</v>
      </c>
      <c r="D178" s="305" t="s">
        <v>5880</v>
      </c>
      <c r="E178" s="305" t="s">
        <v>5880</v>
      </c>
      <c r="F178" s="441"/>
      <c r="G178" s="359">
        <v>173.24</v>
      </c>
      <c r="H178" s="122">
        <f t="shared" si="29"/>
        <v>133.38999999999999</v>
      </c>
      <c r="I178" s="114">
        <f t="shared" si="31"/>
        <v>12347.91</v>
      </c>
      <c r="J178" s="72"/>
      <c r="K178" s="56">
        <f t="shared" si="28"/>
        <v>0</v>
      </c>
      <c r="L178" s="85">
        <f t="shared" si="30"/>
        <v>0</v>
      </c>
    </row>
    <row r="179" spans="2:12" s="2" customFormat="1" ht="15.95" customHeight="1">
      <c r="B179" s="158" t="s">
        <v>463</v>
      </c>
      <c r="C179" s="301" t="s">
        <v>3827</v>
      </c>
      <c r="D179" s="305" t="s">
        <v>5880</v>
      </c>
      <c r="E179" s="305" t="s">
        <v>5880</v>
      </c>
      <c r="F179" s="441"/>
      <c r="G179" s="359">
        <v>191.09</v>
      </c>
      <c r="H179" s="122">
        <f t="shared" si="29"/>
        <v>147.13999999999999</v>
      </c>
      <c r="I179" s="114">
        <f t="shared" si="31"/>
        <v>13620.75</v>
      </c>
      <c r="J179" s="72"/>
      <c r="K179" s="56">
        <f t="shared" si="28"/>
        <v>0</v>
      </c>
      <c r="L179" s="85">
        <f t="shared" si="30"/>
        <v>0</v>
      </c>
    </row>
    <row r="180" spans="2:12" s="2" customFormat="1" ht="15.95" customHeight="1">
      <c r="B180" s="164" t="s">
        <v>4445</v>
      </c>
      <c r="C180" s="301" t="s">
        <v>4446</v>
      </c>
      <c r="D180" s="305" t="s">
        <v>5880</v>
      </c>
      <c r="E180" s="305" t="s">
        <v>5880</v>
      </c>
      <c r="F180" s="441"/>
      <c r="G180" s="359">
        <v>231.96</v>
      </c>
      <c r="H180" s="122">
        <f t="shared" ref="H180:H187" si="32">G180-(G180*$I$8)</f>
        <v>178.61</v>
      </c>
      <c r="I180" s="114">
        <f t="shared" ref="I180:I187" si="33">H180*$H$2</f>
        <v>16533.93</v>
      </c>
      <c r="J180" s="72"/>
      <c r="K180" s="56">
        <f t="shared" ref="K180:K187" si="34">J180*H180</f>
        <v>0</v>
      </c>
      <c r="L180" s="85">
        <f t="shared" ref="L180:L187" si="35">I180*J180</f>
        <v>0</v>
      </c>
    </row>
    <row r="181" spans="2:12" s="2" customFormat="1" ht="15.95" customHeight="1">
      <c r="B181" s="158" t="s">
        <v>4447</v>
      </c>
      <c r="C181" s="301" t="s">
        <v>4448</v>
      </c>
      <c r="D181" s="305" t="s">
        <v>5880</v>
      </c>
      <c r="E181" s="305" t="s">
        <v>5880</v>
      </c>
      <c r="F181" s="441"/>
      <c r="G181" s="359">
        <v>286.75</v>
      </c>
      <c r="H181" s="122">
        <f t="shared" si="32"/>
        <v>220.8</v>
      </c>
      <c r="I181" s="114">
        <f t="shared" si="33"/>
        <v>20439.46</v>
      </c>
      <c r="J181" s="72"/>
      <c r="K181" s="56">
        <f t="shared" si="34"/>
        <v>0</v>
      </c>
      <c r="L181" s="85">
        <f t="shared" si="35"/>
        <v>0</v>
      </c>
    </row>
    <row r="182" spans="2:12" s="2" customFormat="1" ht="15.95" customHeight="1">
      <c r="B182" s="158" t="s">
        <v>5240</v>
      </c>
      <c r="C182" s="301" t="s">
        <v>3824</v>
      </c>
      <c r="D182" s="305" t="s">
        <v>5880</v>
      </c>
      <c r="E182" s="305" t="s">
        <v>5880</v>
      </c>
      <c r="F182" s="441"/>
      <c r="G182" s="359">
        <v>118.69</v>
      </c>
      <c r="H182" s="122">
        <f t="shared" si="32"/>
        <v>91.39</v>
      </c>
      <c r="I182" s="114">
        <f t="shared" si="33"/>
        <v>8459.9699999999993</v>
      </c>
      <c r="J182" s="72"/>
      <c r="K182" s="56">
        <f t="shared" si="34"/>
        <v>0</v>
      </c>
      <c r="L182" s="85">
        <f t="shared" si="35"/>
        <v>0</v>
      </c>
    </row>
    <row r="183" spans="2:12" s="2" customFormat="1" ht="15.95" customHeight="1">
      <c r="B183" s="158" t="s">
        <v>5241</v>
      </c>
      <c r="C183" s="301" t="s">
        <v>4449</v>
      </c>
      <c r="D183" s="305" t="s">
        <v>5880</v>
      </c>
      <c r="E183" s="305" t="s">
        <v>5880</v>
      </c>
      <c r="F183" s="441"/>
      <c r="G183" s="359">
        <v>136.28</v>
      </c>
      <c r="H183" s="122">
        <f t="shared" si="32"/>
        <v>104.94</v>
      </c>
      <c r="I183" s="114">
        <f t="shared" si="33"/>
        <v>9714.2999999999993</v>
      </c>
      <c r="J183" s="72"/>
      <c r="K183" s="56">
        <f t="shared" si="34"/>
        <v>0</v>
      </c>
      <c r="L183" s="85">
        <f t="shared" si="35"/>
        <v>0</v>
      </c>
    </row>
    <row r="184" spans="2:12" s="2" customFormat="1" ht="15.95" customHeight="1">
      <c r="B184" s="158" t="s">
        <v>5242</v>
      </c>
      <c r="C184" s="301" t="s">
        <v>3825</v>
      </c>
      <c r="D184" s="305" t="s">
        <v>5880</v>
      </c>
      <c r="E184" s="305" t="s">
        <v>5880</v>
      </c>
      <c r="F184" s="441"/>
      <c r="G184" s="359">
        <v>151.91999999999999</v>
      </c>
      <c r="H184" s="122">
        <f t="shared" si="32"/>
        <v>116.98</v>
      </c>
      <c r="I184" s="114">
        <f t="shared" si="33"/>
        <v>10828.84</v>
      </c>
      <c r="J184" s="72"/>
      <c r="K184" s="56">
        <f t="shared" si="34"/>
        <v>0</v>
      </c>
      <c r="L184" s="85">
        <f t="shared" si="35"/>
        <v>0</v>
      </c>
    </row>
    <row r="185" spans="2:12" s="2" customFormat="1" ht="15.95" customHeight="1">
      <c r="B185" s="158" t="s">
        <v>5243</v>
      </c>
      <c r="C185" s="301" t="s">
        <v>4450</v>
      </c>
      <c r="D185" s="305" t="s">
        <v>5880</v>
      </c>
      <c r="E185" s="305" t="s">
        <v>5880</v>
      </c>
      <c r="F185" s="441"/>
      <c r="G185" s="359">
        <v>177.53</v>
      </c>
      <c r="H185" s="122">
        <f t="shared" si="32"/>
        <v>136.69999999999999</v>
      </c>
      <c r="I185" s="114">
        <f t="shared" si="33"/>
        <v>12654.32</v>
      </c>
      <c r="J185" s="72"/>
      <c r="K185" s="56">
        <f t="shared" si="34"/>
        <v>0</v>
      </c>
      <c r="L185" s="85">
        <f t="shared" si="35"/>
        <v>0</v>
      </c>
    </row>
    <row r="186" spans="2:12" s="2" customFormat="1" ht="15.95" customHeight="1">
      <c r="B186" s="158" t="s">
        <v>5244</v>
      </c>
      <c r="C186" s="301" t="s">
        <v>4451</v>
      </c>
      <c r="D186" s="305" t="s">
        <v>5880</v>
      </c>
      <c r="E186" s="305" t="s">
        <v>5880</v>
      </c>
      <c r="F186" s="441"/>
      <c r="G186" s="359">
        <v>191</v>
      </c>
      <c r="H186" s="122">
        <f t="shared" si="32"/>
        <v>147.07</v>
      </c>
      <c r="I186" s="114">
        <f t="shared" si="33"/>
        <v>13614.27</v>
      </c>
      <c r="J186" s="72"/>
      <c r="K186" s="56">
        <f t="shared" si="34"/>
        <v>0</v>
      </c>
      <c r="L186" s="85">
        <f t="shared" si="35"/>
        <v>0</v>
      </c>
    </row>
    <row r="187" spans="2:12" s="2" customFormat="1" ht="15.95" customHeight="1">
      <c r="B187" s="158" t="s">
        <v>5245</v>
      </c>
      <c r="C187" s="301" t="s">
        <v>4452</v>
      </c>
      <c r="D187" s="305" t="s">
        <v>5880</v>
      </c>
      <c r="E187" s="305" t="s">
        <v>5880</v>
      </c>
      <c r="F187" s="440"/>
      <c r="G187" s="359">
        <v>231.96</v>
      </c>
      <c r="H187" s="122">
        <f t="shared" si="32"/>
        <v>178.61</v>
      </c>
      <c r="I187" s="114">
        <f t="shared" si="33"/>
        <v>16533.93</v>
      </c>
      <c r="J187" s="72"/>
      <c r="K187" s="56">
        <f t="shared" si="34"/>
        <v>0</v>
      </c>
      <c r="L187" s="85">
        <f t="shared" si="35"/>
        <v>0</v>
      </c>
    </row>
    <row r="188" spans="2:12" s="2" customFormat="1" ht="15.95" customHeight="1">
      <c r="B188" s="158" t="s">
        <v>464</v>
      </c>
      <c r="C188" s="301" t="s">
        <v>3828</v>
      </c>
      <c r="D188" s="305" t="s">
        <v>5880</v>
      </c>
      <c r="E188" s="305" t="s">
        <v>5880</v>
      </c>
      <c r="F188" s="393"/>
      <c r="G188" s="359">
        <v>110.15</v>
      </c>
      <c r="H188" s="122">
        <f t="shared" si="29"/>
        <v>84.82</v>
      </c>
      <c r="I188" s="114">
        <f t="shared" si="31"/>
        <v>7851.79</v>
      </c>
      <c r="J188" s="72"/>
      <c r="K188" s="56">
        <f t="shared" si="28"/>
        <v>0</v>
      </c>
      <c r="L188" s="85">
        <f t="shared" si="30"/>
        <v>0</v>
      </c>
    </row>
    <row r="189" spans="2:12" s="2" customFormat="1" ht="15.95" customHeight="1">
      <c r="B189" s="158" t="s">
        <v>465</v>
      </c>
      <c r="C189" s="301" t="s">
        <v>3829</v>
      </c>
      <c r="D189" s="305" t="s">
        <v>5880</v>
      </c>
      <c r="E189" s="305" t="s">
        <v>5880</v>
      </c>
      <c r="F189" s="392"/>
      <c r="G189" s="359">
        <v>128.83000000000001</v>
      </c>
      <c r="H189" s="122">
        <f t="shared" si="29"/>
        <v>99.2</v>
      </c>
      <c r="I189" s="114">
        <f t="shared" si="31"/>
        <v>9182.94</v>
      </c>
      <c r="J189" s="72"/>
      <c r="K189" s="56">
        <f t="shared" si="28"/>
        <v>0</v>
      </c>
      <c r="L189" s="85">
        <f t="shared" si="30"/>
        <v>0</v>
      </c>
    </row>
    <row r="190" spans="2:12" s="2" customFormat="1" ht="15.95" customHeight="1">
      <c r="B190" s="164" t="s">
        <v>3632</v>
      </c>
      <c r="C190" s="301" t="s">
        <v>3830</v>
      </c>
      <c r="D190" s="305" t="s">
        <v>5880</v>
      </c>
      <c r="E190" s="305" t="s">
        <v>5880</v>
      </c>
      <c r="F190" s="392"/>
      <c r="G190" s="359">
        <v>165.81</v>
      </c>
      <c r="H190" s="122">
        <f t="shared" ref="H190:H222" si="36">G190-(G190*$I$8)</f>
        <v>127.67</v>
      </c>
      <c r="I190" s="114">
        <f t="shared" si="31"/>
        <v>11818.41</v>
      </c>
      <c r="J190" s="72"/>
      <c r="K190" s="56">
        <f t="shared" si="28"/>
        <v>0</v>
      </c>
      <c r="L190" s="85">
        <f t="shared" si="30"/>
        <v>0</v>
      </c>
    </row>
    <row r="191" spans="2:12" s="2" customFormat="1" ht="15.95" customHeight="1">
      <c r="B191" s="163" t="s">
        <v>3633</v>
      </c>
      <c r="C191" s="301" t="s">
        <v>3635</v>
      </c>
      <c r="D191" s="305" t="s">
        <v>5880</v>
      </c>
      <c r="E191" s="305" t="s">
        <v>5880</v>
      </c>
      <c r="F191" s="392"/>
      <c r="G191" s="359">
        <v>193.35</v>
      </c>
      <c r="H191" s="122">
        <f t="shared" si="36"/>
        <v>148.88</v>
      </c>
      <c r="I191" s="114">
        <f t="shared" si="31"/>
        <v>13781.82</v>
      </c>
      <c r="J191" s="72"/>
      <c r="K191" s="56">
        <f t="shared" si="28"/>
        <v>0</v>
      </c>
      <c r="L191" s="85"/>
    </row>
    <row r="192" spans="2:12" s="2" customFormat="1" ht="15.95" customHeight="1">
      <c r="B192" s="158" t="s">
        <v>466</v>
      </c>
      <c r="C192" s="301" t="s">
        <v>3831</v>
      </c>
      <c r="D192" s="305" t="s">
        <v>5880</v>
      </c>
      <c r="E192" s="305" t="s">
        <v>5880</v>
      </c>
      <c r="F192" s="384"/>
      <c r="G192" s="359">
        <v>207.55</v>
      </c>
      <c r="H192" s="122">
        <f t="shared" si="36"/>
        <v>159.81</v>
      </c>
      <c r="I192" s="114">
        <f t="shared" si="31"/>
        <v>14793.61</v>
      </c>
      <c r="J192" s="72"/>
      <c r="K192" s="56">
        <f t="shared" si="28"/>
        <v>0</v>
      </c>
      <c r="L192" s="85">
        <f t="shared" ref="L192:L222" si="37">I192*J192</f>
        <v>0</v>
      </c>
    </row>
    <row r="193" spans="2:12" s="2" customFormat="1" ht="22.5" customHeight="1">
      <c r="B193" s="158" t="s">
        <v>467</v>
      </c>
      <c r="C193" s="301" t="s">
        <v>3832</v>
      </c>
      <c r="D193" s="305" t="s">
        <v>5880</v>
      </c>
      <c r="E193" s="305" t="s">
        <v>5880</v>
      </c>
      <c r="F193" s="393"/>
      <c r="G193" s="359">
        <v>79.180000000000007</v>
      </c>
      <c r="H193" s="122">
        <f t="shared" si="36"/>
        <v>60.97</v>
      </c>
      <c r="I193" s="114">
        <f t="shared" si="31"/>
        <v>5643.99</v>
      </c>
      <c r="J193" s="72"/>
      <c r="K193" s="56">
        <f t="shared" si="28"/>
        <v>0</v>
      </c>
      <c r="L193" s="85">
        <f t="shared" si="37"/>
        <v>0</v>
      </c>
    </row>
    <row r="194" spans="2:12" s="2" customFormat="1" ht="18" customHeight="1">
      <c r="B194" s="158" t="s">
        <v>468</v>
      </c>
      <c r="C194" s="301" t="s">
        <v>3833</v>
      </c>
      <c r="D194" s="305" t="s">
        <v>5880</v>
      </c>
      <c r="E194" s="305" t="s">
        <v>5880</v>
      </c>
      <c r="F194" s="392"/>
      <c r="G194" s="359">
        <v>85.48</v>
      </c>
      <c r="H194" s="122">
        <f t="shared" si="36"/>
        <v>65.819999999999993</v>
      </c>
      <c r="I194" s="114">
        <f t="shared" si="31"/>
        <v>6092.96</v>
      </c>
      <c r="J194" s="72"/>
      <c r="K194" s="56">
        <f t="shared" si="28"/>
        <v>0</v>
      </c>
      <c r="L194" s="85">
        <f t="shared" si="37"/>
        <v>0</v>
      </c>
    </row>
    <row r="195" spans="2:12" s="2" customFormat="1" ht="18" customHeight="1">
      <c r="B195" s="158" t="s">
        <v>469</v>
      </c>
      <c r="C195" s="301" t="s">
        <v>3834</v>
      </c>
      <c r="D195" s="305" t="s">
        <v>5880</v>
      </c>
      <c r="E195" s="305" t="s">
        <v>5880</v>
      </c>
      <c r="F195" s="392"/>
      <c r="G195" s="359">
        <v>94.55</v>
      </c>
      <c r="H195" s="122">
        <f t="shared" si="36"/>
        <v>72.8</v>
      </c>
      <c r="I195" s="114">
        <f t="shared" si="31"/>
        <v>6739.1</v>
      </c>
      <c r="J195" s="72"/>
      <c r="K195" s="56">
        <f t="shared" si="28"/>
        <v>0</v>
      </c>
      <c r="L195" s="85">
        <f t="shared" si="37"/>
        <v>0</v>
      </c>
    </row>
    <row r="196" spans="2:12" s="2" customFormat="1" ht="23.25" customHeight="1">
      <c r="B196" s="158" t="s">
        <v>470</v>
      </c>
      <c r="C196" s="301" t="s">
        <v>3835</v>
      </c>
      <c r="D196" s="305" t="s">
        <v>5880</v>
      </c>
      <c r="E196" s="305" t="s">
        <v>5880</v>
      </c>
      <c r="F196" s="392"/>
      <c r="G196" s="359">
        <v>74.69</v>
      </c>
      <c r="H196" s="122">
        <f t="shared" si="36"/>
        <v>57.51</v>
      </c>
      <c r="I196" s="114">
        <f t="shared" si="31"/>
        <v>5323.7</v>
      </c>
      <c r="J196" s="72"/>
      <c r="K196" s="56">
        <f t="shared" si="28"/>
        <v>0</v>
      </c>
      <c r="L196" s="85">
        <f t="shared" si="37"/>
        <v>0</v>
      </c>
    </row>
    <row r="197" spans="2:12" s="2" customFormat="1" ht="18" customHeight="1">
      <c r="B197" s="158" t="s">
        <v>3696</v>
      </c>
      <c r="C197" s="301" t="s">
        <v>3836</v>
      </c>
      <c r="D197" s="305" t="s">
        <v>5880</v>
      </c>
      <c r="E197" s="305" t="s">
        <v>5880</v>
      </c>
      <c r="F197" s="384"/>
      <c r="G197" s="359">
        <v>79.02</v>
      </c>
      <c r="H197" s="122">
        <f t="shared" si="36"/>
        <v>60.85</v>
      </c>
      <c r="I197" s="114">
        <f t="shared" si="31"/>
        <v>5632.88</v>
      </c>
      <c r="J197" s="72"/>
      <c r="K197" s="56">
        <f t="shared" si="28"/>
        <v>0</v>
      </c>
      <c r="L197" s="85">
        <f t="shared" si="37"/>
        <v>0</v>
      </c>
    </row>
    <row r="198" spans="2:12" s="2" customFormat="1" ht="38.25" customHeight="1">
      <c r="B198" s="158" t="s">
        <v>4453</v>
      </c>
      <c r="C198" s="301" t="s">
        <v>4508</v>
      </c>
      <c r="D198" s="305" t="s">
        <v>5880</v>
      </c>
      <c r="E198" s="305" t="s">
        <v>5880</v>
      </c>
      <c r="F198" s="439"/>
      <c r="G198" s="359">
        <v>146.31</v>
      </c>
      <c r="H198" s="122">
        <f>G198-(G198*$I$8)</f>
        <v>112.66</v>
      </c>
      <c r="I198" s="114">
        <f>H198*$H$2</f>
        <v>10428.94</v>
      </c>
      <c r="J198" s="72"/>
      <c r="K198" s="56">
        <f>J198*H198</f>
        <v>0</v>
      </c>
      <c r="L198" s="85">
        <f>I198*J198</f>
        <v>0</v>
      </c>
    </row>
    <row r="199" spans="2:12" s="2" customFormat="1" ht="38.25" customHeight="1">
      <c r="B199" s="158" t="s">
        <v>4507</v>
      </c>
      <c r="C199" s="301" t="s">
        <v>4508</v>
      </c>
      <c r="D199" s="305" t="s">
        <v>5880</v>
      </c>
      <c r="E199" s="305" t="s">
        <v>5880</v>
      </c>
      <c r="F199" s="440"/>
      <c r="G199" s="359">
        <v>129.53</v>
      </c>
      <c r="H199" s="122">
        <f t="shared" si="36"/>
        <v>99.74</v>
      </c>
      <c r="I199" s="114">
        <f t="shared" si="31"/>
        <v>9232.93</v>
      </c>
      <c r="J199" s="72"/>
      <c r="K199" s="56">
        <f t="shared" si="28"/>
        <v>0</v>
      </c>
      <c r="L199" s="85">
        <f t="shared" si="37"/>
        <v>0</v>
      </c>
    </row>
    <row r="200" spans="2:12" s="2" customFormat="1" ht="22.5" customHeight="1">
      <c r="B200" s="158" t="s">
        <v>4540</v>
      </c>
      <c r="C200" s="301" t="s">
        <v>4555</v>
      </c>
      <c r="D200" s="305" t="s">
        <v>5880</v>
      </c>
      <c r="E200" s="305" t="s">
        <v>5880</v>
      </c>
      <c r="F200" s="392"/>
      <c r="G200" s="359">
        <v>61.39</v>
      </c>
      <c r="H200" s="122">
        <f t="shared" si="36"/>
        <v>47.27</v>
      </c>
      <c r="I200" s="114">
        <f t="shared" si="31"/>
        <v>4375.78</v>
      </c>
      <c r="J200" s="72"/>
      <c r="K200" s="56">
        <f t="shared" si="28"/>
        <v>0</v>
      </c>
      <c r="L200" s="85">
        <f t="shared" si="37"/>
        <v>0</v>
      </c>
    </row>
    <row r="201" spans="2:12" s="2" customFormat="1" ht="22.5" customHeight="1">
      <c r="B201" s="158" t="s">
        <v>4541</v>
      </c>
      <c r="C201" s="301" t="s">
        <v>4554</v>
      </c>
      <c r="D201" s="305" t="s">
        <v>5880</v>
      </c>
      <c r="E201" s="305" t="s">
        <v>5880</v>
      </c>
      <c r="F201" s="392"/>
      <c r="G201" s="359">
        <v>64.28</v>
      </c>
      <c r="H201" s="122">
        <f>G201-(G201*$I$8)</f>
        <v>49.5</v>
      </c>
      <c r="I201" s="114">
        <f>H201*$H$2</f>
        <v>4582.22</v>
      </c>
      <c r="J201" s="72"/>
      <c r="K201" s="56">
        <f>J201*H201</f>
        <v>0</v>
      </c>
      <c r="L201" s="85">
        <f>I201*J201</f>
        <v>0</v>
      </c>
    </row>
    <row r="202" spans="2:12" s="2" customFormat="1" ht="22.5" customHeight="1">
      <c r="B202" s="158" t="s">
        <v>471</v>
      </c>
      <c r="C202" s="301" t="s">
        <v>3837</v>
      </c>
      <c r="D202" s="305" t="s">
        <v>5880</v>
      </c>
      <c r="E202" s="305" t="s">
        <v>5880</v>
      </c>
      <c r="F202" s="392"/>
      <c r="G202" s="359">
        <v>59.45</v>
      </c>
      <c r="H202" s="122">
        <f t="shared" si="36"/>
        <v>45.78</v>
      </c>
      <c r="I202" s="114">
        <f t="shared" si="31"/>
        <v>4237.8500000000004</v>
      </c>
      <c r="J202" s="72"/>
      <c r="K202" s="56">
        <f t="shared" si="28"/>
        <v>0</v>
      </c>
      <c r="L202" s="85">
        <f t="shared" si="37"/>
        <v>0</v>
      </c>
    </row>
    <row r="203" spans="2:12" s="2" customFormat="1" ht="22.5" customHeight="1">
      <c r="B203" s="158" t="s">
        <v>472</v>
      </c>
      <c r="C203" s="301" t="s">
        <v>3838</v>
      </c>
      <c r="D203" s="305" t="s">
        <v>5880</v>
      </c>
      <c r="E203" s="305" t="s">
        <v>5880</v>
      </c>
      <c r="F203" s="384"/>
      <c r="G203" s="359">
        <v>62.05</v>
      </c>
      <c r="H203" s="122">
        <f t="shared" si="36"/>
        <v>47.78</v>
      </c>
      <c r="I203" s="114">
        <f t="shared" si="31"/>
        <v>4422.99</v>
      </c>
      <c r="J203" s="72"/>
      <c r="K203" s="56">
        <f t="shared" si="28"/>
        <v>0</v>
      </c>
      <c r="L203" s="85">
        <f t="shared" si="37"/>
        <v>0</v>
      </c>
    </row>
    <row r="204" spans="2:12" s="2" customFormat="1" ht="24" customHeight="1">
      <c r="B204" s="158" t="s">
        <v>473</v>
      </c>
      <c r="C204" s="301" t="s">
        <v>4546</v>
      </c>
      <c r="D204" s="305" t="s">
        <v>5880</v>
      </c>
      <c r="E204" s="305" t="s">
        <v>5880</v>
      </c>
      <c r="F204" s="439"/>
      <c r="G204" s="359">
        <v>63.35</v>
      </c>
      <c r="H204" s="122">
        <f t="shared" si="36"/>
        <v>48.78</v>
      </c>
      <c r="I204" s="114">
        <f t="shared" si="31"/>
        <v>4515.5600000000004</v>
      </c>
      <c r="J204" s="72"/>
      <c r="K204" s="56">
        <f t="shared" si="28"/>
        <v>0</v>
      </c>
      <c r="L204" s="85">
        <f t="shared" si="37"/>
        <v>0</v>
      </c>
    </row>
    <row r="205" spans="2:12" s="2" customFormat="1" ht="24" customHeight="1">
      <c r="B205" s="158" t="s">
        <v>4090</v>
      </c>
      <c r="C205" s="301" t="s">
        <v>4547</v>
      </c>
      <c r="D205" s="305" t="s">
        <v>5880</v>
      </c>
      <c r="E205" s="305" t="s">
        <v>5880</v>
      </c>
      <c r="F205" s="441"/>
      <c r="G205" s="359">
        <v>68.819999999999993</v>
      </c>
      <c r="H205" s="122">
        <f>G205-(G205*$I$8)</f>
        <v>52.99</v>
      </c>
      <c r="I205" s="114">
        <f>H205*$H$2</f>
        <v>4905.28</v>
      </c>
      <c r="J205" s="72"/>
      <c r="K205" s="56">
        <f>J205*H205</f>
        <v>0</v>
      </c>
      <c r="L205" s="85">
        <f>I205*J205</f>
        <v>0</v>
      </c>
    </row>
    <row r="206" spans="2:12" s="2" customFormat="1" ht="24" customHeight="1">
      <c r="B206" s="158" t="s">
        <v>4545</v>
      </c>
      <c r="C206" s="301" t="s">
        <v>4548</v>
      </c>
      <c r="D206" s="305" t="s">
        <v>5880</v>
      </c>
      <c r="E206" s="305" t="s">
        <v>5880</v>
      </c>
      <c r="F206" s="440"/>
      <c r="G206" s="359">
        <v>74.150000000000006</v>
      </c>
      <c r="H206" s="122">
        <f t="shared" si="36"/>
        <v>57.1</v>
      </c>
      <c r="I206" s="114">
        <f t="shared" si="31"/>
        <v>5285.75</v>
      </c>
      <c r="J206" s="72"/>
      <c r="K206" s="56">
        <f t="shared" si="28"/>
        <v>0</v>
      </c>
      <c r="L206" s="85">
        <f t="shared" si="37"/>
        <v>0</v>
      </c>
    </row>
    <row r="207" spans="2:12" s="2" customFormat="1" ht="29.25" customHeight="1">
      <c r="B207" s="158" t="s">
        <v>474</v>
      </c>
      <c r="C207" s="301" t="s">
        <v>3839</v>
      </c>
      <c r="D207" s="305" t="s">
        <v>5880</v>
      </c>
      <c r="E207" s="305" t="s">
        <v>5880</v>
      </c>
      <c r="F207" s="393"/>
      <c r="G207" s="359">
        <v>56.15</v>
      </c>
      <c r="H207" s="122">
        <f t="shared" si="36"/>
        <v>43.24</v>
      </c>
      <c r="I207" s="114">
        <f t="shared" si="31"/>
        <v>4002.73</v>
      </c>
      <c r="J207" s="72"/>
      <c r="K207" s="56">
        <f t="shared" si="28"/>
        <v>0</v>
      </c>
      <c r="L207" s="85">
        <f t="shared" si="37"/>
        <v>0</v>
      </c>
    </row>
    <row r="208" spans="2:12" s="2" customFormat="1" ht="30.75" customHeight="1">
      <c r="B208" s="158" t="s">
        <v>475</v>
      </c>
      <c r="C208" s="301" t="s">
        <v>3840</v>
      </c>
      <c r="D208" s="305" t="s">
        <v>5880</v>
      </c>
      <c r="E208" s="305" t="s">
        <v>5880</v>
      </c>
      <c r="F208" s="392"/>
      <c r="G208" s="359">
        <v>69.66</v>
      </c>
      <c r="H208" s="113">
        <f t="shared" si="36"/>
        <v>53.64</v>
      </c>
      <c r="I208" s="114">
        <f t="shared" si="31"/>
        <v>4965.45</v>
      </c>
      <c r="J208" s="55"/>
      <c r="K208" s="56">
        <f t="shared" si="28"/>
        <v>0</v>
      </c>
      <c r="L208" s="60">
        <f t="shared" si="37"/>
        <v>0</v>
      </c>
    </row>
    <row r="209" spans="2:12" s="2" customFormat="1" ht="30.75" customHeight="1">
      <c r="B209" s="158" t="s">
        <v>476</v>
      </c>
      <c r="C209" s="301" t="s">
        <v>3841</v>
      </c>
      <c r="D209" s="305" t="s">
        <v>5880</v>
      </c>
      <c r="E209" s="305" t="s">
        <v>5880</v>
      </c>
      <c r="F209" s="384"/>
      <c r="G209" s="359">
        <v>73.19</v>
      </c>
      <c r="H209" s="113">
        <f>G209-(G209*$I$8)</f>
        <v>56.36</v>
      </c>
      <c r="I209" s="114">
        <f t="shared" si="31"/>
        <v>5217.25</v>
      </c>
      <c r="J209" s="55"/>
      <c r="K209" s="56">
        <f t="shared" si="28"/>
        <v>0</v>
      </c>
      <c r="L209" s="60">
        <f>I209*J209</f>
        <v>0</v>
      </c>
    </row>
    <row r="210" spans="2:12" s="2" customFormat="1" ht="48.75" customHeight="1">
      <c r="B210" s="158" t="s">
        <v>3657</v>
      </c>
      <c r="C210" s="301" t="s">
        <v>3842</v>
      </c>
      <c r="D210" s="305" t="s">
        <v>5880</v>
      </c>
      <c r="E210" s="305" t="s">
        <v>5880</v>
      </c>
      <c r="F210" s="384"/>
      <c r="G210" s="359">
        <v>38.06</v>
      </c>
      <c r="H210" s="113">
        <f t="shared" si="36"/>
        <v>29.31</v>
      </c>
      <c r="I210" s="114">
        <f t="shared" si="31"/>
        <v>2713.23</v>
      </c>
      <c r="J210" s="55"/>
      <c r="K210" s="56">
        <f t="shared" si="28"/>
        <v>0</v>
      </c>
      <c r="L210" s="60">
        <f t="shared" si="37"/>
        <v>0</v>
      </c>
    </row>
    <row r="211" spans="2:12" s="2" customFormat="1" ht="33.950000000000003" customHeight="1">
      <c r="B211" s="158" t="s">
        <v>477</v>
      </c>
      <c r="C211" s="301" t="s">
        <v>3843</v>
      </c>
      <c r="D211" s="305" t="s">
        <v>5880</v>
      </c>
      <c r="E211" s="305" t="s">
        <v>5880</v>
      </c>
      <c r="F211" s="392"/>
      <c r="G211" s="359">
        <v>84.61</v>
      </c>
      <c r="H211" s="122">
        <f t="shared" si="36"/>
        <v>65.150000000000006</v>
      </c>
      <c r="I211" s="114">
        <f t="shared" si="31"/>
        <v>6030.94</v>
      </c>
      <c r="J211" s="72"/>
      <c r="K211" s="56">
        <f t="shared" si="28"/>
        <v>0</v>
      </c>
      <c r="L211" s="85">
        <f t="shared" si="37"/>
        <v>0</v>
      </c>
    </row>
    <row r="212" spans="2:12" s="2" customFormat="1" ht="21" customHeight="1">
      <c r="B212" s="158" t="s">
        <v>478</v>
      </c>
      <c r="C212" s="301" t="s">
        <v>3844</v>
      </c>
      <c r="D212" s="305" t="s">
        <v>5880</v>
      </c>
      <c r="E212" s="305" t="s">
        <v>5880</v>
      </c>
      <c r="F212" s="384"/>
      <c r="G212" s="359">
        <v>100.66</v>
      </c>
      <c r="H212" s="122">
        <f t="shared" si="36"/>
        <v>77.510000000000005</v>
      </c>
      <c r="I212" s="114">
        <f t="shared" si="31"/>
        <v>7175.1</v>
      </c>
      <c r="J212" s="72"/>
      <c r="K212" s="56">
        <f t="shared" si="28"/>
        <v>0</v>
      </c>
      <c r="L212" s="85">
        <f t="shared" si="37"/>
        <v>0</v>
      </c>
    </row>
    <row r="213" spans="2:12" s="2" customFormat="1" ht="21" customHeight="1">
      <c r="B213" s="158" t="s">
        <v>479</v>
      </c>
      <c r="C213" s="301" t="s">
        <v>3843</v>
      </c>
      <c r="D213" s="437">
        <v>5101</v>
      </c>
      <c r="E213" s="305" t="s">
        <v>5880</v>
      </c>
      <c r="F213" s="439"/>
      <c r="G213" s="359">
        <v>84.61</v>
      </c>
      <c r="H213" s="122">
        <f t="shared" si="36"/>
        <v>65.150000000000006</v>
      </c>
      <c r="I213" s="114">
        <f t="shared" si="31"/>
        <v>6030.94</v>
      </c>
      <c r="J213" s="72"/>
      <c r="K213" s="56">
        <f t="shared" si="28"/>
        <v>0</v>
      </c>
      <c r="L213" s="85">
        <f t="shared" si="37"/>
        <v>0</v>
      </c>
    </row>
    <row r="214" spans="2:12" s="2" customFormat="1" ht="21" customHeight="1">
      <c r="B214" s="158" t="s">
        <v>5238</v>
      </c>
      <c r="C214" s="301" t="s">
        <v>4550</v>
      </c>
      <c r="D214" s="132"/>
      <c r="E214" s="305" t="s">
        <v>5880</v>
      </c>
      <c r="F214" s="441"/>
      <c r="G214" s="359">
        <v>112.53</v>
      </c>
      <c r="H214" s="122">
        <f>G214-(G214*$I$8)</f>
        <v>86.65</v>
      </c>
      <c r="I214" s="114">
        <f>H214*$H$2</f>
        <v>8021.19</v>
      </c>
      <c r="J214" s="72"/>
      <c r="K214" s="56">
        <f>J214*H214</f>
        <v>0</v>
      </c>
      <c r="L214" s="85">
        <f>I214*J214</f>
        <v>0</v>
      </c>
    </row>
    <row r="215" spans="2:12" s="2" customFormat="1" ht="21" customHeight="1">
      <c r="B215" s="158" t="s">
        <v>5239</v>
      </c>
      <c r="C215" s="301" t="s">
        <v>4549</v>
      </c>
      <c r="D215" s="437">
        <v>5109</v>
      </c>
      <c r="E215" s="305" t="s">
        <v>5880</v>
      </c>
      <c r="F215" s="441"/>
      <c r="G215" s="359">
        <v>115.83</v>
      </c>
      <c r="H215" s="122">
        <f t="shared" si="36"/>
        <v>89.19</v>
      </c>
      <c r="I215" s="114">
        <f t="shared" si="31"/>
        <v>8256.32</v>
      </c>
      <c r="J215" s="72"/>
      <c r="K215" s="56">
        <f t="shared" si="28"/>
        <v>0</v>
      </c>
      <c r="L215" s="85">
        <f t="shared" si="37"/>
        <v>0</v>
      </c>
    </row>
    <row r="216" spans="2:12" s="2" customFormat="1" ht="21" customHeight="1">
      <c r="B216" s="158" t="s">
        <v>480</v>
      </c>
      <c r="C216" s="301" t="s">
        <v>3845</v>
      </c>
      <c r="D216" s="437">
        <v>5102</v>
      </c>
      <c r="E216" s="305" t="s">
        <v>5880</v>
      </c>
      <c r="F216" s="440"/>
      <c r="G216" s="359">
        <v>100.66</v>
      </c>
      <c r="H216" s="122">
        <f>G216-(G216*$I$8)</f>
        <v>77.510000000000005</v>
      </c>
      <c r="I216" s="114">
        <f>H216*$H$2</f>
        <v>7175.1</v>
      </c>
      <c r="J216" s="72"/>
      <c r="K216" s="56">
        <f>J216*H216</f>
        <v>0</v>
      </c>
      <c r="L216" s="85">
        <f>I216*J216</f>
        <v>0</v>
      </c>
    </row>
    <row r="217" spans="2:12" s="2" customFormat="1" ht="17.25" customHeight="1">
      <c r="B217" s="158" t="s">
        <v>481</v>
      </c>
      <c r="C217" s="301" t="s">
        <v>3843</v>
      </c>
      <c r="D217" s="305" t="s">
        <v>5880</v>
      </c>
      <c r="E217" s="305" t="s">
        <v>5880</v>
      </c>
      <c r="F217" s="393"/>
      <c r="G217" s="359">
        <v>91.43</v>
      </c>
      <c r="H217" s="122">
        <f t="shared" si="36"/>
        <v>70.400000000000006</v>
      </c>
      <c r="I217" s="114">
        <f t="shared" si="31"/>
        <v>6516.93</v>
      </c>
      <c r="J217" s="72"/>
      <c r="K217" s="56">
        <f t="shared" si="28"/>
        <v>0</v>
      </c>
      <c r="L217" s="85">
        <f t="shared" si="37"/>
        <v>0</v>
      </c>
    </row>
    <row r="218" spans="2:12" s="2" customFormat="1" ht="17.25" customHeight="1">
      <c r="B218" s="158" t="s">
        <v>482</v>
      </c>
      <c r="C218" s="301" t="s">
        <v>3846</v>
      </c>
      <c r="D218" s="305" t="s">
        <v>5880</v>
      </c>
      <c r="E218" s="305" t="s">
        <v>5880</v>
      </c>
      <c r="F218" s="392"/>
      <c r="G218" s="359">
        <v>105.73</v>
      </c>
      <c r="H218" s="122">
        <f t="shared" si="36"/>
        <v>81.41</v>
      </c>
      <c r="I218" s="114">
        <f t="shared" si="31"/>
        <v>7536.12</v>
      </c>
      <c r="J218" s="72"/>
      <c r="K218" s="56">
        <f t="shared" si="28"/>
        <v>0</v>
      </c>
      <c r="L218" s="85">
        <f t="shared" si="37"/>
        <v>0</v>
      </c>
    </row>
    <row r="219" spans="2:12" s="2" customFormat="1" ht="17.25" customHeight="1">
      <c r="B219" s="158" t="s">
        <v>4542</v>
      </c>
      <c r="C219" s="301" t="s">
        <v>4543</v>
      </c>
      <c r="D219" s="305" t="s">
        <v>5880</v>
      </c>
      <c r="E219" s="305" t="s">
        <v>5880</v>
      </c>
      <c r="F219" s="392"/>
      <c r="G219" s="359">
        <v>104.27</v>
      </c>
      <c r="H219" s="122">
        <f>G219-(G219*$I$8)</f>
        <v>80.290000000000006</v>
      </c>
      <c r="I219" s="114">
        <f>H219*$H$2</f>
        <v>7432.45</v>
      </c>
      <c r="J219" s="72"/>
      <c r="K219" s="56">
        <f>J219*H219</f>
        <v>0</v>
      </c>
      <c r="L219" s="85">
        <f>I219*J219</f>
        <v>0</v>
      </c>
    </row>
    <row r="220" spans="2:12" s="2" customFormat="1" ht="17.25" customHeight="1">
      <c r="B220" s="158" t="s">
        <v>4544</v>
      </c>
      <c r="C220" s="301" t="s">
        <v>4556</v>
      </c>
      <c r="D220" s="305" t="s">
        <v>5880</v>
      </c>
      <c r="E220" s="305" t="s">
        <v>5880</v>
      </c>
      <c r="F220" s="392"/>
      <c r="G220" s="359">
        <v>107.61</v>
      </c>
      <c r="H220" s="122">
        <f>G220-(G220*$I$8)</f>
        <v>82.86</v>
      </c>
      <c r="I220" s="114">
        <f>H220*$H$2</f>
        <v>7670.35</v>
      </c>
      <c r="J220" s="72"/>
      <c r="K220" s="56">
        <f>J220*H220</f>
        <v>0</v>
      </c>
      <c r="L220" s="85">
        <f>I220*J220</f>
        <v>0</v>
      </c>
    </row>
    <row r="221" spans="2:12" s="2" customFormat="1" ht="17.25" customHeight="1">
      <c r="B221" s="158" t="s">
        <v>483</v>
      </c>
      <c r="C221" s="301" t="s">
        <v>3847</v>
      </c>
      <c r="D221" s="305" t="s">
        <v>5880</v>
      </c>
      <c r="E221" s="305" t="s">
        <v>5880</v>
      </c>
      <c r="F221" s="392"/>
      <c r="G221" s="359">
        <v>96.9</v>
      </c>
      <c r="H221" s="122">
        <f t="shared" si="36"/>
        <v>74.61</v>
      </c>
      <c r="I221" s="114">
        <f t="shared" si="31"/>
        <v>6906.65</v>
      </c>
      <c r="J221" s="72"/>
      <c r="K221" s="56">
        <f>J221*H221</f>
        <v>0</v>
      </c>
      <c r="L221" s="85">
        <f t="shared" si="37"/>
        <v>0</v>
      </c>
    </row>
    <row r="222" spans="2:12" s="2" customFormat="1" ht="17.25" customHeight="1">
      <c r="B222" s="144" t="s">
        <v>484</v>
      </c>
      <c r="C222" s="302" t="s">
        <v>3848</v>
      </c>
      <c r="D222" s="305" t="s">
        <v>5880</v>
      </c>
      <c r="E222" s="305" t="s">
        <v>5880</v>
      </c>
      <c r="F222" s="392"/>
      <c r="G222" s="359">
        <v>99.47</v>
      </c>
      <c r="H222" s="185">
        <f t="shared" si="36"/>
        <v>76.59</v>
      </c>
      <c r="I222" s="119">
        <f t="shared" si="31"/>
        <v>7089.94</v>
      </c>
      <c r="J222" s="187"/>
      <c r="K222" s="180">
        <f>J222*H222</f>
        <v>0</v>
      </c>
      <c r="L222" s="188">
        <f t="shared" si="37"/>
        <v>0</v>
      </c>
    </row>
    <row r="223" spans="2:12" s="2" customFormat="1" ht="20.100000000000001" customHeight="1">
      <c r="B223" s="255" t="s">
        <v>249</v>
      </c>
      <c r="C223" s="61"/>
      <c r="D223" s="305" t="s">
        <v>5880</v>
      </c>
      <c r="E223" s="305" t="s">
        <v>5880</v>
      </c>
      <c r="F223" s="61"/>
      <c r="G223" s="360">
        <v>0</v>
      </c>
      <c r="H223" s="137"/>
      <c r="I223" s="283"/>
      <c r="J223" s="61"/>
      <c r="K223" s="61"/>
      <c r="L223" s="256"/>
    </row>
    <row r="224" spans="2:12" s="2" customFormat="1" ht="27.95" customHeight="1">
      <c r="B224" s="224" t="s">
        <v>1887</v>
      </c>
      <c r="C224" s="303" t="s">
        <v>4428</v>
      </c>
      <c r="D224" s="436">
        <v>2741</v>
      </c>
      <c r="E224" s="305" t="s">
        <v>5880</v>
      </c>
      <c r="F224" s="380"/>
      <c r="G224" s="359">
        <v>1.22</v>
      </c>
      <c r="H224" s="181">
        <f>G224-(G224*$I$8)</f>
        <v>0.94</v>
      </c>
      <c r="I224" s="186">
        <f t="shared" si="31"/>
        <v>87.02</v>
      </c>
      <c r="J224" s="187"/>
      <c r="K224" s="213">
        <f>J224*H224</f>
        <v>0</v>
      </c>
      <c r="L224" s="184">
        <f>I224*J224</f>
        <v>0</v>
      </c>
    </row>
    <row r="225" spans="2:12" s="2" customFormat="1" ht="21" customHeight="1">
      <c r="B225" s="257" t="s">
        <v>493</v>
      </c>
      <c r="C225" s="86"/>
      <c r="D225" s="305" t="s">
        <v>5880</v>
      </c>
      <c r="E225" s="305" t="s">
        <v>5880</v>
      </c>
      <c r="F225" s="86"/>
      <c r="G225" s="360">
        <v>0</v>
      </c>
      <c r="H225" s="30"/>
      <c r="I225" s="283"/>
      <c r="J225" s="87"/>
      <c r="K225" s="258"/>
      <c r="L225" s="259"/>
    </row>
    <row r="226" spans="2:12" s="2" customFormat="1" ht="21.75" customHeight="1">
      <c r="B226" s="211" t="s">
        <v>2254</v>
      </c>
      <c r="C226" s="300" t="s">
        <v>494</v>
      </c>
      <c r="D226" s="435">
        <v>3724</v>
      </c>
      <c r="E226" s="305" t="s">
        <v>5901</v>
      </c>
      <c r="F226" s="390"/>
      <c r="G226" s="359">
        <v>0.27</v>
      </c>
      <c r="H226" s="116">
        <f t="shared" ref="H226:H235" si="38">G226-(G226*$I$8)</f>
        <v>0.21</v>
      </c>
      <c r="I226" s="123">
        <f t="shared" si="31"/>
        <v>19.440000000000001</v>
      </c>
      <c r="J226" s="81"/>
      <c r="K226" s="210">
        <f t="shared" ref="K226:K235" si="39">J226*H226</f>
        <v>0</v>
      </c>
      <c r="L226" s="73">
        <f t="shared" ref="L226:L235" si="40">I226*J226</f>
        <v>0</v>
      </c>
    </row>
    <row r="227" spans="2:12" s="2" customFormat="1" ht="21.75" customHeight="1">
      <c r="B227" s="138" t="s">
        <v>2255</v>
      </c>
      <c r="C227" s="301" t="s">
        <v>495</v>
      </c>
      <c r="D227" s="435">
        <v>3725</v>
      </c>
      <c r="E227" s="305" t="s">
        <v>5902</v>
      </c>
      <c r="F227" s="390"/>
      <c r="G227" s="359">
        <v>0.28000000000000003</v>
      </c>
      <c r="H227" s="109">
        <f t="shared" si="38"/>
        <v>0.22</v>
      </c>
      <c r="I227" s="114">
        <f t="shared" si="31"/>
        <v>20.37</v>
      </c>
      <c r="J227" s="70"/>
      <c r="K227" s="56">
        <f t="shared" si="39"/>
        <v>0</v>
      </c>
      <c r="L227" s="57">
        <f t="shared" si="40"/>
        <v>0</v>
      </c>
    </row>
    <row r="228" spans="2:12" s="2" customFormat="1" ht="21.75" customHeight="1">
      <c r="B228" s="138" t="s">
        <v>2256</v>
      </c>
      <c r="C228" s="301" t="s">
        <v>496</v>
      </c>
      <c r="D228" s="435">
        <v>3726</v>
      </c>
      <c r="E228" s="305" t="s">
        <v>5903</v>
      </c>
      <c r="F228" s="390"/>
      <c r="G228" s="359">
        <v>0.3</v>
      </c>
      <c r="H228" s="109">
        <f t="shared" si="38"/>
        <v>0.23</v>
      </c>
      <c r="I228" s="114">
        <f t="shared" si="31"/>
        <v>21.29</v>
      </c>
      <c r="J228" s="70"/>
      <c r="K228" s="56">
        <f t="shared" si="39"/>
        <v>0</v>
      </c>
      <c r="L228" s="57">
        <f t="shared" si="40"/>
        <v>0</v>
      </c>
    </row>
    <row r="229" spans="2:12" s="2" customFormat="1" ht="21.75" customHeight="1">
      <c r="B229" s="138" t="s">
        <v>2257</v>
      </c>
      <c r="C229" s="301" t="s">
        <v>497</v>
      </c>
      <c r="D229" s="435">
        <v>3727</v>
      </c>
      <c r="E229" s="305" t="s">
        <v>5904</v>
      </c>
      <c r="F229" s="390"/>
      <c r="G229" s="359">
        <v>0.35</v>
      </c>
      <c r="H229" s="109">
        <f t="shared" si="38"/>
        <v>0.27</v>
      </c>
      <c r="I229" s="114">
        <f t="shared" si="31"/>
        <v>24.99</v>
      </c>
      <c r="J229" s="70"/>
      <c r="K229" s="56">
        <f t="shared" si="39"/>
        <v>0</v>
      </c>
      <c r="L229" s="57">
        <f t="shared" si="40"/>
        <v>0</v>
      </c>
    </row>
    <row r="230" spans="2:12" s="2" customFormat="1" ht="21.75" customHeight="1">
      <c r="B230" s="138" t="s">
        <v>2258</v>
      </c>
      <c r="C230" s="301" t="s">
        <v>498</v>
      </c>
      <c r="D230" s="435">
        <v>3728</v>
      </c>
      <c r="E230" s="305" t="s">
        <v>5905</v>
      </c>
      <c r="F230" s="390"/>
      <c r="G230" s="359">
        <v>0.41</v>
      </c>
      <c r="H230" s="109">
        <f t="shared" si="38"/>
        <v>0.32</v>
      </c>
      <c r="I230" s="114">
        <f t="shared" si="31"/>
        <v>29.62</v>
      </c>
      <c r="J230" s="70"/>
      <c r="K230" s="56">
        <f t="shared" si="39"/>
        <v>0</v>
      </c>
      <c r="L230" s="57">
        <f t="shared" si="40"/>
        <v>0</v>
      </c>
    </row>
    <row r="231" spans="2:12" s="2" customFormat="1" ht="21.75" customHeight="1">
      <c r="B231" s="138" t="s">
        <v>2259</v>
      </c>
      <c r="C231" s="301" t="s">
        <v>499</v>
      </c>
      <c r="D231" s="435">
        <v>3729</v>
      </c>
      <c r="E231" s="305" t="s">
        <v>5906</v>
      </c>
      <c r="F231" s="390"/>
      <c r="G231" s="359">
        <v>0.5</v>
      </c>
      <c r="H231" s="109">
        <f t="shared" si="38"/>
        <v>0.39</v>
      </c>
      <c r="I231" s="114">
        <f t="shared" si="31"/>
        <v>36.1</v>
      </c>
      <c r="J231" s="70"/>
      <c r="K231" s="56">
        <f t="shared" si="39"/>
        <v>0</v>
      </c>
      <c r="L231" s="57">
        <f t="shared" si="40"/>
        <v>0</v>
      </c>
    </row>
    <row r="232" spans="2:12" s="2" customFormat="1" ht="21.75" customHeight="1">
      <c r="B232" s="138" t="s">
        <v>2260</v>
      </c>
      <c r="C232" s="301" t="s">
        <v>500</v>
      </c>
      <c r="D232" s="435">
        <v>3732</v>
      </c>
      <c r="E232" s="305" t="s">
        <v>5907</v>
      </c>
      <c r="F232" s="390"/>
      <c r="G232" s="359">
        <v>0.57999999999999996</v>
      </c>
      <c r="H232" s="109">
        <f t="shared" si="38"/>
        <v>0.45</v>
      </c>
      <c r="I232" s="114">
        <f t="shared" si="31"/>
        <v>41.66</v>
      </c>
      <c r="J232" s="70"/>
      <c r="K232" s="56">
        <f t="shared" si="39"/>
        <v>0</v>
      </c>
      <c r="L232" s="57">
        <f t="shared" si="40"/>
        <v>0</v>
      </c>
    </row>
    <row r="233" spans="2:12" s="2" customFormat="1" ht="21.75" customHeight="1">
      <c r="B233" s="138" t="s">
        <v>2261</v>
      </c>
      <c r="C233" s="301" t="s">
        <v>501</v>
      </c>
      <c r="D233" s="435">
        <v>3730</v>
      </c>
      <c r="E233" s="305" t="s">
        <v>5908</v>
      </c>
      <c r="F233" s="390"/>
      <c r="G233" s="359">
        <v>0.64</v>
      </c>
      <c r="H233" s="109">
        <f t="shared" si="38"/>
        <v>0.49</v>
      </c>
      <c r="I233" s="114">
        <f t="shared" si="31"/>
        <v>45.36</v>
      </c>
      <c r="J233" s="70"/>
      <c r="K233" s="56">
        <f t="shared" si="39"/>
        <v>0</v>
      </c>
      <c r="L233" s="57">
        <f t="shared" si="40"/>
        <v>0</v>
      </c>
    </row>
    <row r="234" spans="2:12" s="2" customFormat="1" ht="21.75" customHeight="1">
      <c r="B234" s="138" t="s">
        <v>2262</v>
      </c>
      <c r="C234" s="301" t="s">
        <v>502</v>
      </c>
      <c r="D234" s="435">
        <v>3731</v>
      </c>
      <c r="E234" s="305" t="s">
        <v>5909</v>
      </c>
      <c r="F234" s="390"/>
      <c r="G234" s="359">
        <v>0.77</v>
      </c>
      <c r="H234" s="109">
        <f t="shared" si="38"/>
        <v>0.59</v>
      </c>
      <c r="I234" s="114">
        <f t="shared" si="31"/>
        <v>54.62</v>
      </c>
      <c r="J234" s="70"/>
      <c r="K234" s="56">
        <f t="shared" si="39"/>
        <v>0</v>
      </c>
      <c r="L234" s="57">
        <f t="shared" si="40"/>
        <v>0</v>
      </c>
    </row>
    <row r="235" spans="2:12" s="2" customFormat="1" ht="21.75" customHeight="1">
      <c r="B235" s="189" t="s">
        <v>2263</v>
      </c>
      <c r="C235" s="302" t="s">
        <v>4917</v>
      </c>
      <c r="D235" s="305" t="s">
        <v>5880</v>
      </c>
      <c r="E235" s="305" t="s">
        <v>5880</v>
      </c>
      <c r="F235" s="390"/>
      <c r="G235" s="359">
        <v>1.05</v>
      </c>
      <c r="H235" s="120">
        <f t="shared" si="38"/>
        <v>0.81</v>
      </c>
      <c r="I235" s="119">
        <f t="shared" si="31"/>
        <v>74.98</v>
      </c>
      <c r="J235" s="103"/>
      <c r="K235" s="180">
        <f t="shared" si="39"/>
        <v>0</v>
      </c>
      <c r="L235" s="83">
        <f t="shared" si="40"/>
        <v>0</v>
      </c>
    </row>
    <row r="236" spans="2:12" s="2" customFormat="1" ht="19.5" customHeight="1">
      <c r="B236" s="257" t="s">
        <v>4891</v>
      </c>
      <c r="C236" s="86"/>
      <c r="D236" s="305" t="s">
        <v>5880</v>
      </c>
      <c r="E236" s="305" t="s">
        <v>5880</v>
      </c>
      <c r="F236" s="86"/>
      <c r="G236" s="360">
        <v>0</v>
      </c>
      <c r="H236" s="30"/>
      <c r="I236" s="283"/>
      <c r="J236" s="87"/>
      <c r="K236" s="258"/>
      <c r="L236" s="259"/>
    </row>
    <row r="237" spans="2:12" s="2" customFormat="1" ht="33" customHeight="1">
      <c r="B237" s="211" t="s">
        <v>4890</v>
      </c>
      <c r="C237" s="300" t="s">
        <v>5308</v>
      </c>
      <c r="D237" s="305" t="s">
        <v>5880</v>
      </c>
      <c r="E237" s="305" t="s">
        <v>5880</v>
      </c>
      <c r="F237" s="380"/>
      <c r="G237" s="359">
        <v>2.62</v>
      </c>
      <c r="H237" s="130">
        <f>G237-(G237*$I$8)</f>
        <v>2.02</v>
      </c>
      <c r="I237" s="123">
        <f>H237*$H$2</f>
        <v>186.99</v>
      </c>
      <c r="J237" s="72"/>
      <c r="K237" s="210">
        <f>J237*H237</f>
        <v>0</v>
      </c>
      <c r="L237" s="107">
        <f>I237*J237</f>
        <v>0</v>
      </c>
    </row>
    <row r="238" spans="2:12" s="2" customFormat="1" ht="33" customHeight="1">
      <c r="B238" s="211" t="s">
        <v>4892</v>
      </c>
      <c r="C238" s="300" t="s">
        <v>5309</v>
      </c>
      <c r="D238" s="305" t="s">
        <v>5880</v>
      </c>
      <c r="E238" s="305" t="s">
        <v>5880</v>
      </c>
      <c r="F238" s="380"/>
      <c r="G238" s="359">
        <v>2.86</v>
      </c>
      <c r="H238" s="130">
        <f>G238-(G238*$I$8)</f>
        <v>2.2000000000000002</v>
      </c>
      <c r="I238" s="123">
        <f>H238*$H$2</f>
        <v>203.65</v>
      </c>
      <c r="J238" s="72"/>
      <c r="K238" s="210">
        <f>J238*H238</f>
        <v>0</v>
      </c>
      <c r="L238" s="107">
        <f>I238*J238</f>
        <v>0</v>
      </c>
    </row>
    <row r="239" spans="2:12" s="2" customFormat="1" ht="19.5" customHeight="1">
      <c r="B239" s="257" t="s">
        <v>503</v>
      </c>
      <c r="C239" s="86"/>
      <c r="D239" s="305" t="s">
        <v>5880</v>
      </c>
      <c r="E239" s="305" t="s">
        <v>5880</v>
      </c>
      <c r="F239" s="86"/>
      <c r="G239" s="360">
        <v>0</v>
      </c>
      <c r="H239" s="30"/>
      <c r="I239" s="283"/>
      <c r="J239" s="87"/>
      <c r="K239" s="258"/>
      <c r="L239" s="259"/>
    </row>
    <row r="240" spans="2:12" s="2" customFormat="1" ht="20.100000000000001" customHeight="1">
      <c r="B240" s="211" t="s">
        <v>4837</v>
      </c>
      <c r="C240" s="300" t="s">
        <v>5310</v>
      </c>
      <c r="D240" s="305" t="s">
        <v>5880</v>
      </c>
      <c r="E240" s="305" t="s">
        <v>5880</v>
      </c>
      <c r="F240" s="380"/>
      <c r="G240" s="359">
        <v>0.09</v>
      </c>
      <c r="H240" s="130">
        <f t="shared" ref="H240:H258" si="41">G240-(G240*$I$8)</f>
        <v>7.0000000000000007E-2</v>
      </c>
      <c r="I240" s="123">
        <f t="shared" si="31"/>
        <v>6.48</v>
      </c>
      <c r="J240" s="72"/>
      <c r="K240" s="210">
        <f t="shared" ref="K240:K258" si="42">J240*H240</f>
        <v>0</v>
      </c>
      <c r="L240" s="107">
        <f t="shared" ref="L240:L258" si="43">I240*J240</f>
        <v>0</v>
      </c>
    </row>
    <row r="241" spans="2:12" s="2" customFormat="1" ht="15" customHeight="1">
      <c r="B241" s="138" t="s">
        <v>4838</v>
      </c>
      <c r="C241" s="301" t="s">
        <v>5311</v>
      </c>
      <c r="D241" s="305" t="s">
        <v>5880</v>
      </c>
      <c r="E241" s="305" t="s">
        <v>5880</v>
      </c>
      <c r="F241" s="380"/>
      <c r="G241" s="359">
        <v>0.12</v>
      </c>
      <c r="H241" s="109">
        <f t="shared" si="41"/>
        <v>0.09</v>
      </c>
      <c r="I241" s="114">
        <f t="shared" si="31"/>
        <v>8.33</v>
      </c>
      <c r="J241" s="55"/>
      <c r="K241" s="56">
        <f t="shared" si="42"/>
        <v>0</v>
      </c>
      <c r="L241" s="57">
        <f t="shared" si="43"/>
        <v>0</v>
      </c>
    </row>
    <row r="242" spans="2:12" s="2" customFormat="1" ht="15" customHeight="1">
      <c r="B242" s="138" t="s">
        <v>4839</v>
      </c>
      <c r="C242" s="301" t="s">
        <v>5312</v>
      </c>
      <c r="D242" s="305" t="s">
        <v>5880</v>
      </c>
      <c r="E242" s="305" t="s">
        <v>5880</v>
      </c>
      <c r="F242" s="380"/>
      <c r="G242" s="359">
        <v>0.12</v>
      </c>
      <c r="H242" s="109">
        <f t="shared" si="41"/>
        <v>0.09</v>
      </c>
      <c r="I242" s="114">
        <f t="shared" si="31"/>
        <v>8.33</v>
      </c>
      <c r="J242" s="55"/>
      <c r="K242" s="56">
        <f t="shared" si="42"/>
        <v>0</v>
      </c>
      <c r="L242" s="57">
        <f t="shared" si="43"/>
        <v>0</v>
      </c>
    </row>
    <row r="243" spans="2:12" s="2" customFormat="1" ht="15" customHeight="1">
      <c r="B243" s="138" t="s">
        <v>4840</v>
      </c>
      <c r="C243" s="301" t="s">
        <v>5313</v>
      </c>
      <c r="D243" s="305" t="s">
        <v>5880</v>
      </c>
      <c r="E243" s="305" t="s">
        <v>5880</v>
      </c>
      <c r="F243" s="380"/>
      <c r="G243" s="359">
        <v>0.12</v>
      </c>
      <c r="H243" s="109">
        <f t="shared" si="41"/>
        <v>0.09</v>
      </c>
      <c r="I243" s="114">
        <f t="shared" si="31"/>
        <v>8.33</v>
      </c>
      <c r="J243" s="55"/>
      <c r="K243" s="56">
        <f t="shared" si="42"/>
        <v>0</v>
      </c>
      <c r="L243" s="57">
        <f t="shared" si="43"/>
        <v>0</v>
      </c>
    </row>
    <row r="244" spans="2:12" s="2" customFormat="1" ht="15" customHeight="1">
      <c r="B244" s="138" t="s">
        <v>4841</v>
      </c>
      <c r="C244" s="301" t="s">
        <v>5314</v>
      </c>
      <c r="D244" s="305" t="s">
        <v>5880</v>
      </c>
      <c r="E244" s="305" t="s">
        <v>5880</v>
      </c>
      <c r="F244" s="380"/>
      <c r="G244" s="359">
        <v>0.13</v>
      </c>
      <c r="H244" s="109">
        <f t="shared" si="41"/>
        <v>0.1</v>
      </c>
      <c r="I244" s="114">
        <f t="shared" si="31"/>
        <v>9.26</v>
      </c>
      <c r="J244" s="55"/>
      <c r="K244" s="56">
        <f t="shared" si="42"/>
        <v>0</v>
      </c>
      <c r="L244" s="57">
        <f t="shared" si="43"/>
        <v>0</v>
      </c>
    </row>
    <row r="245" spans="2:12" s="2" customFormat="1" ht="15" customHeight="1">
      <c r="B245" s="138" t="s">
        <v>4842</v>
      </c>
      <c r="C245" s="301" t="s">
        <v>5315</v>
      </c>
      <c r="D245" s="305" t="s">
        <v>5880</v>
      </c>
      <c r="E245" s="305" t="s">
        <v>5880</v>
      </c>
      <c r="F245" s="380"/>
      <c r="G245" s="359">
        <v>0.14000000000000001</v>
      </c>
      <c r="H245" s="109">
        <f t="shared" si="41"/>
        <v>0.11</v>
      </c>
      <c r="I245" s="114">
        <f t="shared" si="31"/>
        <v>10.18</v>
      </c>
      <c r="J245" s="55"/>
      <c r="K245" s="56">
        <f t="shared" si="42"/>
        <v>0</v>
      </c>
      <c r="L245" s="57">
        <f t="shared" si="43"/>
        <v>0</v>
      </c>
    </row>
    <row r="246" spans="2:12" s="2" customFormat="1" ht="15" customHeight="1">
      <c r="B246" s="138" t="s">
        <v>4843</v>
      </c>
      <c r="C246" s="301" t="s">
        <v>5316</v>
      </c>
      <c r="D246" s="305" t="s">
        <v>5880</v>
      </c>
      <c r="E246" s="305" t="s">
        <v>5880</v>
      </c>
      <c r="F246" s="380"/>
      <c r="G246" s="359">
        <v>0.14000000000000001</v>
      </c>
      <c r="H246" s="109">
        <f t="shared" si="41"/>
        <v>0.11</v>
      </c>
      <c r="I246" s="114">
        <f t="shared" si="31"/>
        <v>10.18</v>
      </c>
      <c r="J246" s="55"/>
      <c r="K246" s="56">
        <f t="shared" si="42"/>
        <v>0</v>
      </c>
      <c r="L246" s="57">
        <f t="shared" si="43"/>
        <v>0</v>
      </c>
    </row>
    <row r="247" spans="2:12" s="2" customFormat="1" ht="15" customHeight="1">
      <c r="B247" s="138" t="s">
        <v>4844</v>
      </c>
      <c r="C247" s="301" t="s">
        <v>5317</v>
      </c>
      <c r="D247" s="305" t="s">
        <v>5880</v>
      </c>
      <c r="E247" s="305" t="s">
        <v>5880</v>
      </c>
      <c r="F247" s="380"/>
      <c r="G247" s="359">
        <v>0.14000000000000001</v>
      </c>
      <c r="H247" s="109">
        <f t="shared" si="41"/>
        <v>0.11</v>
      </c>
      <c r="I247" s="114">
        <f t="shared" si="31"/>
        <v>10.18</v>
      </c>
      <c r="J247" s="55"/>
      <c r="K247" s="56">
        <f t="shared" si="42"/>
        <v>0</v>
      </c>
      <c r="L247" s="57">
        <f t="shared" si="43"/>
        <v>0</v>
      </c>
    </row>
    <row r="248" spans="2:12" s="2" customFormat="1" ht="15" customHeight="1">
      <c r="B248" s="138" t="s">
        <v>4845</v>
      </c>
      <c r="C248" s="301" t="s">
        <v>5318</v>
      </c>
      <c r="D248" s="305" t="s">
        <v>5880</v>
      </c>
      <c r="E248" s="305" t="s">
        <v>5880</v>
      </c>
      <c r="F248" s="380"/>
      <c r="G248" s="359">
        <v>0.14000000000000001</v>
      </c>
      <c r="H248" s="109">
        <f t="shared" si="41"/>
        <v>0.11</v>
      </c>
      <c r="I248" s="114">
        <f t="shared" si="31"/>
        <v>10.18</v>
      </c>
      <c r="J248" s="55"/>
      <c r="K248" s="56">
        <f t="shared" si="42"/>
        <v>0</v>
      </c>
      <c r="L248" s="57">
        <f t="shared" si="43"/>
        <v>0</v>
      </c>
    </row>
    <row r="249" spans="2:12" s="2" customFormat="1" ht="15" customHeight="1">
      <c r="B249" s="138" t="s">
        <v>4846</v>
      </c>
      <c r="C249" s="301" t="s">
        <v>5319</v>
      </c>
      <c r="D249" s="305" t="s">
        <v>5880</v>
      </c>
      <c r="E249" s="305" t="s">
        <v>5880</v>
      </c>
      <c r="F249" s="380"/>
      <c r="G249" s="359">
        <v>0.16</v>
      </c>
      <c r="H249" s="109">
        <f t="shared" si="41"/>
        <v>0.12</v>
      </c>
      <c r="I249" s="114">
        <f t="shared" si="31"/>
        <v>11.11</v>
      </c>
      <c r="J249" s="55"/>
      <c r="K249" s="56">
        <f t="shared" si="42"/>
        <v>0</v>
      </c>
      <c r="L249" s="57">
        <f t="shared" si="43"/>
        <v>0</v>
      </c>
    </row>
    <row r="250" spans="2:12" s="2" customFormat="1" ht="15" customHeight="1">
      <c r="B250" s="138" t="s">
        <v>4847</v>
      </c>
      <c r="C250" s="301" t="s">
        <v>5320</v>
      </c>
      <c r="D250" s="305" t="s">
        <v>5880</v>
      </c>
      <c r="E250" s="305" t="s">
        <v>5880</v>
      </c>
      <c r="F250" s="380"/>
      <c r="G250" s="359">
        <v>0.18</v>
      </c>
      <c r="H250" s="109">
        <f t="shared" si="41"/>
        <v>0.14000000000000001</v>
      </c>
      <c r="I250" s="114">
        <f t="shared" si="31"/>
        <v>12.96</v>
      </c>
      <c r="J250" s="55"/>
      <c r="K250" s="56">
        <f t="shared" si="42"/>
        <v>0</v>
      </c>
      <c r="L250" s="57">
        <f t="shared" si="43"/>
        <v>0</v>
      </c>
    </row>
    <row r="251" spans="2:12" s="2" customFormat="1" ht="15" customHeight="1">
      <c r="B251" s="138" t="s">
        <v>4848</v>
      </c>
      <c r="C251" s="301" t="s">
        <v>5321</v>
      </c>
      <c r="D251" s="305" t="s">
        <v>5880</v>
      </c>
      <c r="E251" s="305" t="s">
        <v>5880</v>
      </c>
      <c r="F251" s="380"/>
      <c r="G251" s="359">
        <v>0.19</v>
      </c>
      <c r="H251" s="109">
        <f t="shared" si="41"/>
        <v>0.15</v>
      </c>
      <c r="I251" s="114">
        <f t="shared" ref="I251:I326" si="44">H251*$H$2</f>
        <v>13.89</v>
      </c>
      <c r="J251" s="55"/>
      <c r="K251" s="56">
        <f t="shared" si="42"/>
        <v>0</v>
      </c>
      <c r="L251" s="57">
        <f t="shared" si="43"/>
        <v>0</v>
      </c>
    </row>
    <row r="252" spans="2:12" s="2" customFormat="1" ht="15" customHeight="1">
      <c r="B252" s="138" t="s">
        <v>4849</v>
      </c>
      <c r="C252" s="301" t="s">
        <v>5322</v>
      </c>
      <c r="D252" s="305" t="s">
        <v>5880</v>
      </c>
      <c r="E252" s="305" t="s">
        <v>5880</v>
      </c>
      <c r="F252" s="380"/>
      <c r="G252" s="359">
        <v>0.22</v>
      </c>
      <c r="H252" s="109">
        <f t="shared" si="41"/>
        <v>0.17</v>
      </c>
      <c r="I252" s="114">
        <f t="shared" si="44"/>
        <v>15.74</v>
      </c>
      <c r="J252" s="55"/>
      <c r="K252" s="56">
        <f t="shared" si="42"/>
        <v>0</v>
      </c>
      <c r="L252" s="57">
        <f t="shared" si="43"/>
        <v>0</v>
      </c>
    </row>
    <row r="253" spans="2:12" s="2" customFormat="1" ht="15" customHeight="1">
      <c r="B253" s="138" t="s">
        <v>4835</v>
      </c>
      <c r="C253" s="301" t="s">
        <v>5323</v>
      </c>
      <c r="D253" s="305" t="s">
        <v>5880</v>
      </c>
      <c r="E253" s="305" t="s">
        <v>5880</v>
      </c>
      <c r="F253" s="380"/>
      <c r="G253" s="359">
        <v>0.23</v>
      </c>
      <c r="H253" s="109">
        <f t="shared" si="41"/>
        <v>0.18</v>
      </c>
      <c r="I253" s="114">
        <f t="shared" si="44"/>
        <v>16.66</v>
      </c>
      <c r="J253" s="55"/>
      <c r="K253" s="56">
        <f t="shared" si="42"/>
        <v>0</v>
      </c>
      <c r="L253" s="57">
        <f t="shared" si="43"/>
        <v>0</v>
      </c>
    </row>
    <row r="254" spans="2:12" s="2" customFormat="1" ht="15" customHeight="1">
      <c r="B254" s="138" t="s">
        <v>4850</v>
      </c>
      <c r="C254" s="301" t="s">
        <v>5324</v>
      </c>
      <c r="D254" s="305" t="s">
        <v>5880</v>
      </c>
      <c r="E254" s="305" t="s">
        <v>5880</v>
      </c>
      <c r="F254" s="380"/>
      <c r="G254" s="359">
        <v>0.27</v>
      </c>
      <c r="H254" s="109">
        <f t="shared" si="41"/>
        <v>0.21</v>
      </c>
      <c r="I254" s="114">
        <f t="shared" si="44"/>
        <v>19.440000000000001</v>
      </c>
      <c r="J254" s="55"/>
      <c r="K254" s="56">
        <f t="shared" si="42"/>
        <v>0</v>
      </c>
      <c r="L254" s="57">
        <f t="shared" si="43"/>
        <v>0</v>
      </c>
    </row>
    <row r="255" spans="2:12" s="2" customFormat="1" ht="15" customHeight="1">
      <c r="B255" s="138" t="s">
        <v>4851</v>
      </c>
      <c r="C255" s="301" t="s">
        <v>5325</v>
      </c>
      <c r="D255" s="305" t="s">
        <v>5880</v>
      </c>
      <c r="E255" s="305" t="s">
        <v>5880</v>
      </c>
      <c r="F255" s="380"/>
      <c r="G255" s="359">
        <v>0.28000000000000003</v>
      </c>
      <c r="H255" s="109">
        <f t="shared" si="41"/>
        <v>0.22</v>
      </c>
      <c r="I255" s="114">
        <f t="shared" si="44"/>
        <v>20.37</v>
      </c>
      <c r="J255" s="55"/>
      <c r="K255" s="56">
        <f t="shared" si="42"/>
        <v>0</v>
      </c>
      <c r="L255" s="57">
        <f t="shared" si="43"/>
        <v>0</v>
      </c>
    </row>
    <row r="256" spans="2:12" s="2" customFormat="1" ht="15" customHeight="1">
      <c r="B256" s="138" t="s">
        <v>4852</v>
      </c>
      <c r="C256" s="301" t="s">
        <v>5326</v>
      </c>
      <c r="D256" s="305" t="s">
        <v>5880</v>
      </c>
      <c r="E256" s="305" t="s">
        <v>5880</v>
      </c>
      <c r="F256" s="380"/>
      <c r="G256" s="359">
        <v>0.32</v>
      </c>
      <c r="H256" s="109">
        <f t="shared" si="41"/>
        <v>0.25</v>
      </c>
      <c r="I256" s="114">
        <f t="shared" si="44"/>
        <v>23.14</v>
      </c>
      <c r="J256" s="55"/>
      <c r="K256" s="56">
        <f t="shared" si="42"/>
        <v>0</v>
      </c>
      <c r="L256" s="57">
        <f t="shared" si="43"/>
        <v>0</v>
      </c>
    </row>
    <row r="257" spans="2:12" s="2" customFormat="1" ht="15" customHeight="1">
      <c r="B257" s="138" t="s">
        <v>4853</v>
      </c>
      <c r="C257" s="301" t="s">
        <v>5327</v>
      </c>
      <c r="D257" s="305" t="s">
        <v>5880</v>
      </c>
      <c r="E257" s="305" t="s">
        <v>5880</v>
      </c>
      <c r="F257" s="380"/>
      <c r="G257" s="359">
        <v>0.32</v>
      </c>
      <c r="H257" s="109">
        <f t="shared" si="41"/>
        <v>0.25</v>
      </c>
      <c r="I257" s="114">
        <f t="shared" si="44"/>
        <v>23.14</v>
      </c>
      <c r="J257" s="55"/>
      <c r="K257" s="56">
        <f t="shared" si="42"/>
        <v>0</v>
      </c>
      <c r="L257" s="57">
        <f t="shared" si="43"/>
        <v>0</v>
      </c>
    </row>
    <row r="258" spans="2:12" s="2" customFormat="1" ht="15" customHeight="1">
      <c r="B258" s="189" t="s">
        <v>4854</v>
      </c>
      <c r="C258" s="302" t="s">
        <v>5328</v>
      </c>
      <c r="D258" s="305" t="s">
        <v>5880</v>
      </c>
      <c r="E258" s="305" t="s">
        <v>5880</v>
      </c>
      <c r="F258" s="380"/>
      <c r="G258" s="359">
        <v>0.35</v>
      </c>
      <c r="H258" s="120">
        <f t="shared" si="41"/>
        <v>0.27</v>
      </c>
      <c r="I258" s="119">
        <f t="shared" si="44"/>
        <v>24.99</v>
      </c>
      <c r="J258" s="77"/>
      <c r="K258" s="180">
        <f t="shared" si="42"/>
        <v>0</v>
      </c>
      <c r="L258" s="83">
        <f t="shared" si="43"/>
        <v>0</v>
      </c>
    </row>
    <row r="259" spans="2:12" s="2" customFormat="1" ht="18.75" customHeight="1">
      <c r="B259" s="257" t="s">
        <v>503</v>
      </c>
      <c r="C259" s="86"/>
      <c r="D259" s="305" t="s">
        <v>5880</v>
      </c>
      <c r="E259" s="305" t="s">
        <v>5880</v>
      </c>
      <c r="F259" s="86"/>
      <c r="G259" s="360">
        <v>0</v>
      </c>
      <c r="H259" s="30"/>
      <c r="I259" s="283"/>
      <c r="J259" s="87"/>
      <c r="K259" s="258"/>
      <c r="L259" s="259"/>
    </row>
    <row r="260" spans="2:12" s="2" customFormat="1" ht="18" customHeight="1">
      <c r="B260" s="211" t="s">
        <v>4855</v>
      </c>
      <c r="C260" s="300" t="s">
        <v>5329</v>
      </c>
      <c r="D260" s="305" t="s">
        <v>5880</v>
      </c>
      <c r="E260" s="305" t="s">
        <v>5880</v>
      </c>
      <c r="F260" s="390"/>
      <c r="G260" s="359">
        <v>0.16</v>
      </c>
      <c r="H260" s="116">
        <f>G260-(G260*$I$8)</f>
        <v>0.12</v>
      </c>
      <c r="I260" s="123">
        <f t="shared" si="44"/>
        <v>11.11</v>
      </c>
      <c r="J260" s="72"/>
      <c r="K260" s="210">
        <f>J260*H260</f>
        <v>0</v>
      </c>
      <c r="L260" s="73">
        <f>I260*J260</f>
        <v>0</v>
      </c>
    </row>
    <row r="261" spans="2:12" s="2" customFormat="1" ht="18" customHeight="1">
      <c r="B261" s="138" t="s">
        <v>4856</v>
      </c>
      <c r="C261" s="301" t="s">
        <v>5313</v>
      </c>
      <c r="D261" s="305" t="s">
        <v>5880</v>
      </c>
      <c r="E261" s="305" t="s">
        <v>5880</v>
      </c>
      <c r="F261" s="390"/>
      <c r="G261" s="359">
        <v>0.18</v>
      </c>
      <c r="H261" s="109">
        <f>G261-(G261*$I$8)</f>
        <v>0.14000000000000001</v>
      </c>
      <c r="I261" s="114">
        <f t="shared" si="44"/>
        <v>12.96</v>
      </c>
      <c r="J261" s="55"/>
      <c r="K261" s="56">
        <f>J261*H261</f>
        <v>0</v>
      </c>
      <c r="L261" s="57">
        <f>I261*J261</f>
        <v>0</v>
      </c>
    </row>
    <row r="262" spans="2:12" s="2" customFormat="1" ht="18" customHeight="1">
      <c r="B262" s="189" t="s">
        <v>4857</v>
      </c>
      <c r="C262" s="302" t="s">
        <v>5314</v>
      </c>
      <c r="D262" s="305" t="s">
        <v>5880</v>
      </c>
      <c r="E262" s="305" t="s">
        <v>5880</v>
      </c>
      <c r="F262" s="390"/>
      <c r="G262" s="359">
        <v>0.19</v>
      </c>
      <c r="H262" s="120">
        <f>G262-(G262*$I$8)</f>
        <v>0.15</v>
      </c>
      <c r="I262" s="119">
        <f t="shared" si="44"/>
        <v>13.89</v>
      </c>
      <c r="J262" s="77"/>
      <c r="K262" s="180">
        <f>J262*H262</f>
        <v>0</v>
      </c>
      <c r="L262" s="83">
        <f>I262*J262</f>
        <v>0</v>
      </c>
    </row>
    <row r="263" spans="2:12" s="2" customFormat="1" ht="19.5" customHeight="1">
      <c r="B263" s="257" t="s">
        <v>504</v>
      </c>
      <c r="C263" s="86"/>
      <c r="D263" s="305" t="s">
        <v>5880</v>
      </c>
      <c r="E263" s="305" t="s">
        <v>5880</v>
      </c>
      <c r="F263" s="86"/>
      <c r="G263" s="360">
        <v>0</v>
      </c>
      <c r="H263" s="30"/>
      <c r="I263" s="283"/>
      <c r="J263" s="87"/>
      <c r="K263" s="258"/>
      <c r="L263" s="259"/>
    </row>
    <row r="264" spans="2:12" s="2" customFormat="1" ht="20.100000000000001" customHeight="1">
      <c r="B264" s="211" t="s">
        <v>4858</v>
      </c>
      <c r="C264" s="300" t="s">
        <v>4918</v>
      </c>
      <c r="D264" s="305" t="s">
        <v>5880</v>
      </c>
      <c r="E264" s="305" t="s">
        <v>5880</v>
      </c>
      <c r="F264" s="380"/>
      <c r="G264" s="359">
        <v>0.32</v>
      </c>
      <c r="H264" s="130">
        <f t="shared" ref="H264:H297" si="45">G264-(G264*$I$8)</f>
        <v>0.25</v>
      </c>
      <c r="I264" s="123">
        <f t="shared" si="44"/>
        <v>23.14</v>
      </c>
      <c r="J264" s="72"/>
      <c r="K264" s="210">
        <f t="shared" ref="K264:K310" si="46">J264*H264</f>
        <v>0</v>
      </c>
      <c r="L264" s="107">
        <f t="shared" ref="L264:L297" si="47">I264*J264</f>
        <v>0</v>
      </c>
    </row>
    <row r="265" spans="2:12" s="2" customFormat="1" ht="20.100000000000001" customHeight="1">
      <c r="B265" s="138" t="s">
        <v>4859</v>
      </c>
      <c r="C265" s="301" t="s">
        <v>4919</v>
      </c>
      <c r="D265" s="305" t="s">
        <v>5880</v>
      </c>
      <c r="E265" s="305" t="s">
        <v>5880</v>
      </c>
      <c r="F265" s="380"/>
      <c r="G265" s="359">
        <v>0.32</v>
      </c>
      <c r="H265" s="111">
        <f t="shared" si="45"/>
        <v>0.25</v>
      </c>
      <c r="I265" s="114">
        <f t="shared" si="44"/>
        <v>23.14</v>
      </c>
      <c r="J265" s="55"/>
      <c r="K265" s="56">
        <f t="shared" si="46"/>
        <v>0</v>
      </c>
      <c r="L265" s="59">
        <f t="shared" si="47"/>
        <v>0</v>
      </c>
    </row>
    <row r="266" spans="2:12" s="2" customFormat="1" ht="20.100000000000001" customHeight="1">
      <c r="B266" s="138" t="s">
        <v>4860</v>
      </c>
      <c r="C266" s="301" t="s">
        <v>4920</v>
      </c>
      <c r="D266" s="305" t="s">
        <v>5880</v>
      </c>
      <c r="E266" s="305" t="s">
        <v>5880</v>
      </c>
      <c r="F266" s="380"/>
      <c r="G266" s="359">
        <v>0.32</v>
      </c>
      <c r="H266" s="111">
        <f t="shared" si="45"/>
        <v>0.25</v>
      </c>
      <c r="I266" s="114">
        <f t="shared" si="44"/>
        <v>23.14</v>
      </c>
      <c r="J266" s="55"/>
      <c r="K266" s="56">
        <f t="shared" si="46"/>
        <v>0</v>
      </c>
      <c r="L266" s="59">
        <f t="shared" si="47"/>
        <v>0</v>
      </c>
    </row>
    <row r="267" spans="2:12" s="2" customFormat="1" ht="20.100000000000001" customHeight="1">
      <c r="B267" s="138" t="s">
        <v>4861</v>
      </c>
      <c r="C267" s="301" t="s">
        <v>4921</v>
      </c>
      <c r="D267" s="305" t="s">
        <v>5880</v>
      </c>
      <c r="E267" s="305" t="s">
        <v>5880</v>
      </c>
      <c r="F267" s="380"/>
      <c r="G267" s="359">
        <v>0.33</v>
      </c>
      <c r="H267" s="111">
        <f t="shared" si="45"/>
        <v>0.25</v>
      </c>
      <c r="I267" s="114">
        <f t="shared" si="44"/>
        <v>23.14</v>
      </c>
      <c r="J267" s="55"/>
      <c r="K267" s="56">
        <f t="shared" si="46"/>
        <v>0</v>
      </c>
      <c r="L267" s="59">
        <f t="shared" si="47"/>
        <v>0</v>
      </c>
    </row>
    <row r="268" spans="2:12" s="2" customFormat="1" ht="20.100000000000001" customHeight="1">
      <c r="B268" s="138" t="s">
        <v>4862</v>
      </c>
      <c r="C268" s="301" t="s">
        <v>4923</v>
      </c>
      <c r="D268" s="305" t="s">
        <v>5880</v>
      </c>
      <c r="E268" s="305" t="s">
        <v>5880</v>
      </c>
      <c r="F268" s="380"/>
      <c r="G268" s="359">
        <v>0.4</v>
      </c>
      <c r="H268" s="111">
        <f t="shared" si="45"/>
        <v>0.31</v>
      </c>
      <c r="I268" s="114">
        <f t="shared" si="44"/>
        <v>28.7</v>
      </c>
      <c r="J268" s="55"/>
      <c r="K268" s="56">
        <f t="shared" si="46"/>
        <v>0</v>
      </c>
      <c r="L268" s="59">
        <f t="shared" si="47"/>
        <v>0</v>
      </c>
    </row>
    <row r="269" spans="2:12" s="2" customFormat="1" ht="20.100000000000001" customHeight="1">
      <c r="B269" s="138" t="s">
        <v>4863</v>
      </c>
      <c r="C269" s="301" t="s">
        <v>4924</v>
      </c>
      <c r="D269" s="305" t="s">
        <v>5880</v>
      </c>
      <c r="E269" s="305" t="s">
        <v>5880</v>
      </c>
      <c r="F269" s="380"/>
      <c r="G269" s="359">
        <v>0.4</v>
      </c>
      <c r="H269" s="111">
        <f t="shared" si="45"/>
        <v>0.31</v>
      </c>
      <c r="I269" s="114">
        <f t="shared" si="44"/>
        <v>28.7</v>
      </c>
      <c r="J269" s="55"/>
      <c r="K269" s="56">
        <f t="shared" si="46"/>
        <v>0</v>
      </c>
      <c r="L269" s="59">
        <f t="shared" si="47"/>
        <v>0</v>
      </c>
    </row>
    <row r="270" spans="2:12" s="2" customFormat="1" ht="20.100000000000001" customHeight="1">
      <c r="B270" s="138" t="s">
        <v>4864</v>
      </c>
      <c r="C270" s="301" t="s">
        <v>4925</v>
      </c>
      <c r="D270" s="305" t="s">
        <v>5880</v>
      </c>
      <c r="E270" s="305" t="s">
        <v>5880</v>
      </c>
      <c r="F270" s="380"/>
      <c r="G270" s="359">
        <v>0.41</v>
      </c>
      <c r="H270" s="111">
        <f t="shared" si="45"/>
        <v>0.32</v>
      </c>
      <c r="I270" s="114">
        <f t="shared" si="44"/>
        <v>29.62</v>
      </c>
      <c r="J270" s="55"/>
      <c r="K270" s="56">
        <f t="shared" si="46"/>
        <v>0</v>
      </c>
      <c r="L270" s="59">
        <f t="shared" si="47"/>
        <v>0</v>
      </c>
    </row>
    <row r="271" spans="2:12" s="2" customFormat="1" ht="20.100000000000001" customHeight="1">
      <c r="B271" s="138" t="s">
        <v>4865</v>
      </c>
      <c r="C271" s="301" t="s">
        <v>4926</v>
      </c>
      <c r="D271" s="305" t="s">
        <v>5880</v>
      </c>
      <c r="E271" s="305" t="s">
        <v>5880</v>
      </c>
      <c r="F271" s="380"/>
      <c r="G271" s="359">
        <v>0.41</v>
      </c>
      <c r="H271" s="111">
        <f t="shared" si="45"/>
        <v>0.32</v>
      </c>
      <c r="I271" s="114">
        <f t="shared" si="44"/>
        <v>29.62</v>
      </c>
      <c r="J271" s="55"/>
      <c r="K271" s="56">
        <f t="shared" si="46"/>
        <v>0</v>
      </c>
      <c r="L271" s="59">
        <f t="shared" si="47"/>
        <v>0</v>
      </c>
    </row>
    <row r="272" spans="2:12" s="2" customFormat="1" ht="20.100000000000001" customHeight="1">
      <c r="B272" s="138" t="s">
        <v>4866</v>
      </c>
      <c r="C272" s="301" t="s">
        <v>4927</v>
      </c>
      <c r="D272" s="305" t="s">
        <v>5880</v>
      </c>
      <c r="E272" s="305" t="s">
        <v>5880</v>
      </c>
      <c r="F272" s="380"/>
      <c r="G272" s="359">
        <v>0.5</v>
      </c>
      <c r="H272" s="111">
        <f t="shared" si="45"/>
        <v>0.39</v>
      </c>
      <c r="I272" s="114">
        <f t="shared" si="44"/>
        <v>36.1</v>
      </c>
      <c r="J272" s="55"/>
      <c r="K272" s="56">
        <f t="shared" si="46"/>
        <v>0</v>
      </c>
      <c r="L272" s="59">
        <f t="shared" si="47"/>
        <v>0</v>
      </c>
    </row>
    <row r="273" spans="2:12" s="2" customFormat="1" ht="20.100000000000001" customHeight="1">
      <c r="B273" s="138" t="s">
        <v>4867</v>
      </c>
      <c r="C273" s="301" t="s">
        <v>4928</v>
      </c>
      <c r="D273" s="305" t="s">
        <v>5880</v>
      </c>
      <c r="E273" s="305" t="s">
        <v>5880</v>
      </c>
      <c r="F273" s="380"/>
      <c r="G273" s="359">
        <v>0.5</v>
      </c>
      <c r="H273" s="111">
        <f t="shared" si="45"/>
        <v>0.39</v>
      </c>
      <c r="I273" s="114">
        <f t="shared" si="44"/>
        <v>36.1</v>
      </c>
      <c r="J273" s="55"/>
      <c r="K273" s="56">
        <f t="shared" si="46"/>
        <v>0</v>
      </c>
      <c r="L273" s="59">
        <f t="shared" si="47"/>
        <v>0</v>
      </c>
    </row>
    <row r="274" spans="2:12" s="2" customFormat="1" ht="20.100000000000001" customHeight="1">
      <c r="B274" s="138" t="s">
        <v>4868</v>
      </c>
      <c r="C274" s="301" t="s">
        <v>4929</v>
      </c>
      <c r="D274" s="305" t="s">
        <v>5880</v>
      </c>
      <c r="E274" s="305" t="s">
        <v>5880</v>
      </c>
      <c r="F274" s="380"/>
      <c r="G274" s="359">
        <v>0.5</v>
      </c>
      <c r="H274" s="111">
        <f t="shared" si="45"/>
        <v>0.39</v>
      </c>
      <c r="I274" s="114">
        <f t="shared" si="44"/>
        <v>36.1</v>
      </c>
      <c r="J274" s="55"/>
      <c r="K274" s="56">
        <f t="shared" si="46"/>
        <v>0</v>
      </c>
      <c r="L274" s="59">
        <f t="shared" si="47"/>
        <v>0</v>
      </c>
    </row>
    <row r="275" spans="2:12" s="2" customFormat="1" ht="20.100000000000001" customHeight="1">
      <c r="B275" s="138" t="s">
        <v>4869</v>
      </c>
      <c r="C275" s="301" t="s">
        <v>4930</v>
      </c>
      <c r="D275" s="305" t="s">
        <v>5880</v>
      </c>
      <c r="E275" s="305" t="s">
        <v>5880</v>
      </c>
      <c r="F275" s="380"/>
      <c r="G275" s="359">
        <v>0.54</v>
      </c>
      <c r="H275" s="111">
        <f t="shared" si="45"/>
        <v>0.42</v>
      </c>
      <c r="I275" s="114">
        <f t="shared" si="44"/>
        <v>38.880000000000003</v>
      </c>
      <c r="J275" s="55"/>
      <c r="K275" s="56">
        <f t="shared" si="46"/>
        <v>0</v>
      </c>
      <c r="L275" s="59">
        <f t="shared" si="47"/>
        <v>0</v>
      </c>
    </row>
    <row r="276" spans="2:12" s="2" customFormat="1" ht="20.100000000000001" customHeight="1">
      <c r="B276" s="138" t="s">
        <v>4870</v>
      </c>
      <c r="C276" s="301" t="s">
        <v>4922</v>
      </c>
      <c r="D276" s="305" t="s">
        <v>5880</v>
      </c>
      <c r="E276" s="305" t="s">
        <v>5880</v>
      </c>
      <c r="F276" s="380"/>
      <c r="G276" s="359">
        <v>0.55000000000000004</v>
      </c>
      <c r="H276" s="111">
        <f t="shared" si="45"/>
        <v>0.42</v>
      </c>
      <c r="I276" s="114">
        <f t="shared" si="44"/>
        <v>38.880000000000003</v>
      </c>
      <c r="J276" s="55"/>
      <c r="K276" s="56">
        <f t="shared" si="46"/>
        <v>0</v>
      </c>
      <c r="L276" s="59">
        <f t="shared" si="47"/>
        <v>0</v>
      </c>
    </row>
    <row r="277" spans="2:12" s="2" customFormat="1" ht="20.100000000000001" customHeight="1">
      <c r="B277" s="138" t="s">
        <v>4871</v>
      </c>
      <c r="C277" s="301" t="s">
        <v>4931</v>
      </c>
      <c r="D277" s="305" t="s">
        <v>5880</v>
      </c>
      <c r="E277" s="305" t="s">
        <v>5880</v>
      </c>
      <c r="F277" s="380"/>
      <c r="G277" s="359">
        <v>0.56000000000000005</v>
      </c>
      <c r="H277" s="111">
        <f t="shared" si="45"/>
        <v>0.43</v>
      </c>
      <c r="I277" s="114">
        <f t="shared" si="44"/>
        <v>39.81</v>
      </c>
      <c r="J277" s="55"/>
      <c r="K277" s="56">
        <f t="shared" si="46"/>
        <v>0</v>
      </c>
      <c r="L277" s="59">
        <f t="shared" si="47"/>
        <v>0</v>
      </c>
    </row>
    <row r="278" spans="2:12" s="2" customFormat="1" ht="20.100000000000001" customHeight="1">
      <c r="B278" s="138" t="s">
        <v>4872</v>
      </c>
      <c r="C278" s="301" t="s">
        <v>4932</v>
      </c>
      <c r="D278" s="305" t="s">
        <v>5880</v>
      </c>
      <c r="E278" s="305" t="s">
        <v>5880</v>
      </c>
      <c r="F278" s="380"/>
      <c r="G278" s="359">
        <v>0.59</v>
      </c>
      <c r="H278" s="111">
        <f t="shared" si="45"/>
        <v>0.45</v>
      </c>
      <c r="I278" s="114">
        <f t="shared" si="44"/>
        <v>41.66</v>
      </c>
      <c r="J278" s="55"/>
      <c r="K278" s="56">
        <f t="shared" si="46"/>
        <v>0</v>
      </c>
      <c r="L278" s="59">
        <f t="shared" si="47"/>
        <v>0</v>
      </c>
    </row>
    <row r="279" spans="2:12" s="2" customFormat="1" ht="20.100000000000001" customHeight="1">
      <c r="B279" s="138" t="s">
        <v>4873</v>
      </c>
      <c r="C279" s="301" t="s">
        <v>4933</v>
      </c>
      <c r="D279" s="305" t="s">
        <v>5880</v>
      </c>
      <c r="E279" s="305" t="s">
        <v>5880</v>
      </c>
      <c r="F279" s="380"/>
      <c r="G279" s="359">
        <v>0.81</v>
      </c>
      <c r="H279" s="111">
        <f t="shared" si="45"/>
        <v>0.62</v>
      </c>
      <c r="I279" s="114">
        <f t="shared" si="44"/>
        <v>57.39</v>
      </c>
      <c r="J279" s="55"/>
      <c r="K279" s="56">
        <f t="shared" si="46"/>
        <v>0</v>
      </c>
      <c r="L279" s="59">
        <f t="shared" si="47"/>
        <v>0</v>
      </c>
    </row>
    <row r="280" spans="2:12" s="2" customFormat="1" ht="20.100000000000001" customHeight="1">
      <c r="B280" s="138" t="s">
        <v>4874</v>
      </c>
      <c r="C280" s="301" t="s">
        <v>4934</v>
      </c>
      <c r="D280" s="305" t="s">
        <v>5880</v>
      </c>
      <c r="E280" s="305" t="s">
        <v>5880</v>
      </c>
      <c r="F280" s="380"/>
      <c r="G280" s="359">
        <v>0.85</v>
      </c>
      <c r="H280" s="111">
        <f t="shared" si="45"/>
        <v>0.65</v>
      </c>
      <c r="I280" s="114">
        <f t="shared" si="44"/>
        <v>60.17</v>
      </c>
      <c r="J280" s="55"/>
      <c r="K280" s="56">
        <f t="shared" si="46"/>
        <v>0</v>
      </c>
      <c r="L280" s="59">
        <f t="shared" si="47"/>
        <v>0</v>
      </c>
    </row>
    <row r="281" spans="2:12" s="2" customFormat="1" ht="20.100000000000001" customHeight="1">
      <c r="B281" s="138" t="s">
        <v>4875</v>
      </c>
      <c r="C281" s="301" t="s">
        <v>4935</v>
      </c>
      <c r="D281" s="305" t="s">
        <v>5880</v>
      </c>
      <c r="E281" s="305" t="s">
        <v>5880</v>
      </c>
      <c r="F281" s="380"/>
      <c r="G281" s="359">
        <v>0.89</v>
      </c>
      <c r="H281" s="111">
        <f t="shared" si="45"/>
        <v>0.69</v>
      </c>
      <c r="I281" s="114">
        <f t="shared" si="44"/>
        <v>63.87</v>
      </c>
      <c r="J281" s="55"/>
      <c r="K281" s="56">
        <f t="shared" si="46"/>
        <v>0</v>
      </c>
      <c r="L281" s="59">
        <f t="shared" si="47"/>
        <v>0</v>
      </c>
    </row>
    <row r="282" spans="2:12" s="2" customFormat="1" ht="20.100000000000001" customHeight="1">
      <c r="B282" s="138" t="s">
        <v>4836</v>
      </c>
      <c r="C282" s="301" t="s">
        <v>4936</v>
      </c>
      <c r="D282" s="305" t="s">
        <v>5880</v>
      </c>
      <c r="E282" s="305" t="s">
        <v>5880</v>
      </c>
      <c r="F282" s="380"/>
      <c r="G282" s="359">
        <v>0.9</v>
      </c>
      <c r="H282" s="111">
        <f t="shared" si="45"/>
        <v>0.69</v>
      </c>
      <c r="I282" s="114">
        <f t="shared" si="44"/>
        <v>63.87</v>
      </c>
      <c r="J282" s="55"/>
      <c r="K282" s="56">
        <f t="shared" si="46"/>
        <v>0</v>
      </c>
      <c r="L282" s="59">
        <f t="shared" si="47"/>
        <v>0</v>
      </c>
    </row>
    <row r="283" spans="2:12" s="2" customFormat="1" ht="20.100000000000001" customHeight="1">
      <c r="B283" s="138" t="s">
        <v>4834</v>
      </c>
      <c r="C283" s="301" t="s">
        <v>4937</v>
      </c>
      <c r="D283" s="305" t="s">
        <v>5880</v>
      </c>
      <c r="E283" s="305" t="s">
        <v>5880</v>
      </c>
      <c r="F283" s="380"/>
      <c r="G283" s="359">
        <v>0.94</v>
      </c>
      <c r="H283" s="111">
        <f t="shared" si="45"/>
        <v>0.72</v>
      </c>
      <c r="I283" s="114">
        <f t="shared" si="44"/>
        <v>66.650000000000006</v>
      </c>
      <c r="J283" s="55"/>
      <c r="K283" s="56">
        <f t="shared" si="46"/>
        <v>0</v>
      </c>
      <c r="L283" s="59">
        <f t="shared" si="47"/>
        <v>0</v>
      </c>
    </row>
    <row r="284" spans="2:12" s="2" customFormat="1" ht="20.100000000000001" customHeight="1">
      <c r="B284" s="138" t="s">
        <v>4876</v>
      </c>
      <c r="C284" s="301" t="s">
        <v>4938</v>
      </c>
      <c r="D284" s="305" t="s">
        <v>5880</v>
      </c>
      <c r="E284" s="305" t="s">
        <v>5880</v>
      </c>
      <c r="F284" s="380"/>
      <c r="G284" s="359">
        <v>0.96</v>
      </c>
      <c r="H284" s="111">
        <f t="shared" si="45"/>
        <v>0.74</v>
      </c>
      <c r="I284" s="114">
        <f t="shared" si="44"/>
        <v>68.5</v>
      </c>
      <c r="J284" s="55"/>
      <c r="K284" s="56">
        <f t="shared" si="46"/>
        <v>0</v>
      </c>
      <c r="L284" s="59">
        <f t="shared" si="47"/>
        <v>0</v>
      </c>
    </row>
    <row r="285" spans="2:12" s="2" customFormat="1" ht="20.100000000000001" customHeight="1">
      <c r="B285" s="138" t="s">
        <v>4877</v>
      </c>
      <c r="C285" s="301" t="s">
        <v>4939</v>
      </c>
      <c r="D285" s="305" t="s">
        <v>5880</v>
      </c>
      <c r="E285" s="305" t="s">
        <v>5880</v>
      </c>
      <c r="F285" s="380"/>
      <c r="G285" s="359">
        <v>0.99</v>
      </c>
      <c r="H285" s="111">
        <f t="shared" si="45"/>
        <v>0.76</v>
      </c>
      <c r="I285" s="114">
        <f t="shared" si="44"/>
        <v>70.349999999999994</v>
      </c>
      <c r="J285" s="55"/>
      <c r="K285" s="56">
        <f t="shared" si="46"/>
        <v>0</v>
      </c>
      <c r="L285" s="59">
        <f t="shared" si="47"/>
        <v>0</v>
      </c>
    </row>
    <row r="286" spans="2:12" s="2" customFormat="1" ht="20.100000000000001" customHeight="1">
      <c r="B286" s="138" t="s">
        <v>4878</v>
      </c>
      <c r="C286" s="301" t="s">
        <v>4940</v>
      </c>
      <c r="D286" s="305" t="s">
        <v>5880</v>
      </c>
      <c r="E286" s="305" t="s">
        <v>5880</v>
      </c>
      <c r="F286" s="380"/>
      <c r="G286" s="359">
        <v>1.03</v>
      </c>
      <c r="H286" s="111">
        <f t="shared" si="45"/>
        <v>0.79</v>
      </c>
      <c r="I286" s="114">
        <f t="shared" si="44"/>
        <v>73.13</v>
      </c>
      <c r="J286" s="55"/>
      <c r="K286" s="56">
        <f t="shared" si="46"/>
        <v>0</v>
      </c>
      <c r="L286" s="59">
        <f t="shared" si="47"/>
        <v>0</v>
      </c>
    </row>
    <row r="287" spans="2:12" s="2" customFormat="1" ht="20.100000000000001" customHeight="1">
      <c r="B287" s="138" t="s">
        <v>4879</v>
      </c>
      <c r="C287" s="301" t="s">
        <v>4941</v>
      </c>
      <c r="D287" s="305" t="s">
        <v>5880</v>
      </c>
      <c r="E287" s="305" t="s">
        <v>5880</v>
      </c>
      <c r="F287" s="380"/>
      <c r="G287" s="359">
        <v>1.1000000000000001</v>
      </c>
      <c r="H287" s="111">
        <f t="shared" si="45"/>
        <v>0.85</v>
      </c>
      <c r="I287" s="114">
        <f t="shared" si="44"/>
        <v>78.680000000000007</v>
      </c>
      <c r="J287" s="55"/>
      <c r="K287" s="56">
        <f t="shared" si="46"/>
        <v>0</v>
      </c>
      <c r="L287" s="59">
        <f t="shared" si="47"/>
        <v>0</v>
      </c>
    </row>
    <row r="288" spans="2:12" s="2" customFormat="1" ht="20.100000000000001" customHeight="1">
      <c r="B288" s="138" t="s">
        <v>4880</v>
      </c>
      <c r="C288" s="301" t="s">
        <v>4942</v>
      </c>
      <c r="D288" s="305" t="s">
        <v>5880</v>
      </c>
      <c r="E288" s="305" t="s">
        <v>5880</v>
      </c>
      <c r="F288" s="380"/>
      <c r="G288" s="359">
        <v>1.43</v>
      </c>
      <c r="H288" s="111">
        <f t="shared" si="45"/>
        <v>1.1000000000000001</v>
      </c>
      <c r="I288" s="114">
        <f t="shared" si="44"/>
        <v>101.83</v>
      </c>
      <c r="J288" s="55"/>
      <c r="K288" s="56">
        <f t="shared" si="46"/>
        <v>0</v>
      </c>
      <c r="L288" s="59">
        <f t="shared" si="47"/>
        <v>0</v>
      </c>
    </row>
    <row r="289" spans="2:12" s="2" customFormat="1" ht="20.100000000000001" customHeight="1">
      <c r="B289" s="138" t="s">
        <v>4881</v>
      </c>
      <c r="C289" s="301" t="s">
        <v>4943</v>
      </c>
      <c r="D289" s="305" t="s">
        <v>5880</v>
      </c>
      <c r="E289" s="305" t="s">
        <v>5880</v>
      </c>
      <c r="F289" s="380"/>
      <c r="G289" s="359">
        <v>1.52</v>
      </c>
      <c r="H289" s="111">
        <f t="shared" si="45"/>
        <v>1.17</v>
      </c>
      <c r="I289" s="114">
        <f t="shared" si="44"/>
        <v>108.31</v>
      </c>
      <c r="J289" s="55"/>
      <c r="K289" s="56">
        <f t="shared" si="46"/>
        <v>0</v>
      </c>
      <c r="L289" s="59">
        <f t="shared" si="47"/>
        <v>0</v>
      </c>
    </row>
    <row r="290" spans="2:12" s="2" customFormat="1" ht="20.100000000000001" customHeight="1">
      <c r="B290" s="138" t="s">
        <v>4882</v>
      </c>
      <c r="C290" s="301" t="s">
        <v>4944</v>
      </c>
      <c r="D290" s="305" t="s">
        <v>5880</v>
      </c>
      <c r="E290" s="305" t="s">
        <v>5880</v>
      </c>
      <c r="F290" s="380"/>
      <c r="G290" s="359">
        <v>1.55</v>
      </c>
      <c r="H290" s="111">
        <f t="shared" si="45"/>
        <v>1.19</v>
      </c>
      <c r="I290" s="114">
        <f t="shared" si="44"/>
        <v>110.16</v>
      </c>
      <c r="J290" s="55"/>
      <c r="K290" s="56">
        <f t="shared" si="46"/>
        <v>0</v>
      </c>
      <c r="L290" s="59">
        <f t="shared" si="47"/>
        <v>0</v>
      </c>
    </row>
    <row r="291" spans="2:12" s="2" customFormat="1" ht="20.100000000000001" customHeight="1">
      <c r="B291" s="138" t="s">
        <v>4883</v>
      </c>
      <c r="C291" s="301" t="s">
        <v>4945</v>
      </c>
      <c r="D291" s="305" t="s">
        <v>5880</v>
      </c>
      <c r="E291" s="305" t="s">
        <v>5880</v>
      </c>
      <c r="F291" s="380"/>
      <c r="G291" s="359">
        <v>1.7</v>
      </c>
      <c r="H291" s="111">
        <f t="shared" si="45"/>
        <v>1.31</v>
      </c>
      <c r="I291" s="114">
        <f t="shared" si="44"/>
        <v>121.27</v>
      </c>
      <c r="J291" s="55"/>
      <c r="K291" s="56">
        <f t="shared" si="46"/>
        <v>0</v>
      </c>
      <c r="L291" s="59">
        <f t="shared" si="47"/>
        <v>0</v>
      </c>
    </row>
    <row r="292" spans="2:12" s="2" customFormat="1" ht="20.100000000000001" customHeight="1">
      <c r="B292" s="138" t="s">
        <v>4884</v>
      </c>
      <c r="C292" s="301" t="s">
        <v>4946</v>
      </c>
      <c r="D292" s="305" t="s">
        <v>5880</v>
      </c>
      <c r="E292" s="305" t="s">
        <v>5880</v>
      </c>
      <c r="F292" s="380"/>
      <c r="G292" s="359">
        <v>1.76</v>
      </c>
      <c r="H292" s="111">
        <f t="shared" si="45"/>
        <v>1.36</v>
      </c>
      <c r="I292" s="114">
        <f t="shared" si="44"/>
        <v>125.9</v>
      </c>
      <c r="J292" s="55"/>
      <c r="K292" s="56">
        <f t="shared" si="46"/>
        <v>0</v>
      </c>
      <c r="L292" s="59">
        <f t="shared" si="47"/>
        <v>0</v>
      </c>
    </row>
    <row r="293" spans="2:12" s="2" customFormat="1" ht="20.100000000000001" customHeight="1">
      <c r="B293" s="138" t="s">
        <v>4885</v>
      </c>
      <c r="C293" s="301" t="s">
        <v>4947</v>
      </c>
      <c r="D293" s="305" t="s">
        <v>5880</v>
      </c>
      <c r="E293" s="305" t="s">
        <v>5880</v>
      </c>
      <c r="F293" s="380"/>
      <c r="G293" s="359">
        <v>1.82</v>
      </c>
      <c r="H293" s="111">
        <f t="shared" si="45"/>
        <v>1.4</v>
      </c>
      <c r="I293" s="114">
        <f t="shared" si="44"/>
        <v>129.6</v>
      </c>
      <c r="J293" s="55"/>
      <c r="K293" s="56">
        <f t="shared" si="46"/>
        <v>0</v>
      </c>
      <c r="L293" s="59">
        <f t="shared" si="47"/>
        <v>0</v>
      </c>
    </row>
    <row r="294" spans="2:12" s="2" customFormat="1" ht="20.100000000000001" customHeight="1">
      <c r="B294" s="138" t="s">
        <v>4886</v>
      </c>
      <c r="C294" s="301" t="s">
        <v>4948</v>
      </c>
      <c r="D294" s="305" t="s">
        <v>5880</v>
      </c>
      <c r="E294" s="305" t="s">
        <v>5880</v>
      </c>
      <c r="F294" s="380"/>
      <c r="G294" s="359">
        <v>1.93</v>
      </c>
      <c r="H294" s="111">
        <f t="shared" si="45"/>
        <v>1.49</v>
      </c>
      <c r="I294" s="114">
        <f t="shared" si="44"/>
        <v>137.93</v>
      </c>
      <c r="J294" s="55"/>
      <c r="K294" s="56">
        <f t="shared" si="46"/>
        <v>0</v>
      </c>
      <c r="L294" s="59">
        <f t="shared" si="47"/>
        <v>0</v>
      </c>
    </row>
    <row r="295" spans="2:12" s="2" customFormat="1" ht="20.100000000000001" customHeight="1">
      <c r="B295" s="138" t="s">
        <v>4887</v>
      </c>
      <c r="C295" s="301" t="s">
        <v>4949</v>
      </c>
      <c r="D295" s="305" t="s">
        <v>5880</v>
      </c>
      <c r="E295" s="305" t="s">
        <v>5880</v>
      </c>
      <c r="F295" s="380"/>
      <c r="G295" s="359">
        <v>2</v>
      </c>
      <c r="H295" s="111">
        <f t="shared" si="45"/>
        <v>1.54</v>
      </c>
      <c r="I295" s="114">
        <f t="shared" si="44"/>
        <v>142.56</v>
      </c>
      <c r="J295" s="55"/>
      <c r="K295" s="56">
        <f t="shared" si="46"/>
        <v>0</v>
      </c>
      <c r="L295" s="59">
        <f t="shared" si="47"/>
        <v>0</v>
      </c>
    </row>
    <row r="296" spans="2:12" s="2" customFormat="1" ht="20.100000000000001" customHeight="1">
      <c r="B296" s="138" t="s">
        <v>4888</v>
      </c>
      <c r="C296" s="301" t="s">
        <v>4950</v>
      </c>
      <c r="D296" s="305" t="s">
        <v>5880</v>
      </c>
      <c r="E296" s="305" t="s">
        <v>5880</v>
      </c>
      <c r="F296" s="380"/>
      <c r="G296" s="359">
        <v>2.08</v>
      </c>
      <c r="H296" s="111">
        <f t="shared" si="45"/>
        <v>1.6</v>
      </c>
      <c r="I296" s="114">
        <f t="shared" si="44"/>
        <v>148.11000000000001</v>
      </c>
      <c r="J296" s="55"/>
      <c r="K296" s="56">
        <f t="shared" si="46"/>
        <v>0</v>
      </c>
      <c r="L296" s="59">
        <f t="shared" si="47"/>
        <v>0</v>
      </c>
    </row>
    <row r="297" spans="2:12" s="2" customFormat="1" ht="20.100000000000001" customHeight="1">
      <c r="B297" s="189" t="s">
        <v>4889</v>
      </c>
      <c r="C297" s="302" t="s">
        <v>4951</v>
      </c>
      <c r="D297" s="305" t="s">
        <v>5880</v>
      </c>
      <c r="E297" s="305" t="s">
        <v>5880</v>
      </c>
      <c r="F297" s="380"/>
      <c r="G297" s="359">
        <v>2.1</v>
      </c>
      <c r="H297" s="128">
        <f t="shared" si="45"/>
        <v>1.62</v>
      </c>
      <c r="I297" s="119">
        <f t="shared" si="44"/>
        <v>149.96</v>
      </c>
      <c r="J297" s="77"/>
      <c r="K297" s="180">
        <f t="shared" si="46"/>
        <v>0</v>
      </c>
      <c r="L297" s="105">
        <f t="shared" si="47"/>
        <v>0</v>
      </c>
    </row>
    <row r="298" spans="2:12" s="2" customFormat="1" ht="25.5" customHeight="1">
      <c r="B298" s="271" t="s">
        <v>4560</v>
      </c>
      <c r="C298" s="101"/>
      <c r="D298" s="305" t="s">
        <v>5880</v>
      </c>
      <c r="E298" s="305" t="s">
        <v>5880</v>
      </c>
      <c r="F298" s="101"/>
      <c r="G298" s="363">
        <v>0</v>
      </c>
      <c r="H298" s="246"/>
      <c r="I298" s="274"/>
      <c r="J298" s="248"/>
      <c r="K298" s="249">
        <f t="shared" si="46"/>
        <v>0</v>
      </c>
      <c r="L298" s="254"/>
    </row>
    <row r="299" spans="2:12" s="2" customFormat="1" ht="27.75" customHeight="1">
      <c r="B299" s="166" t="s">
        <v>2407</v>
      </c>
      <c r="C299" s="306" t="s">
        <v>5746</v>
      </c>
      <c r="D299" s="305" t="s">
        <v>5880</v>
      </c>
      <c r="E299" s="305" t="s">
        <v>5880</v>
      </c>
      <c r="F299" s="449"/>
      <c r="G299" s="359">
        <v>0.52</v>
      </c>
      <c r="H299" s="130">
        <f t="shared" ref="H299:H310" si="48">G299-(G299*$I$8)</f>
        <v>0.4</v>
      </c>
      <c r="I299" s="123">
        <f t="shared" si="44"/>
        <v>37.03</v>
      </c>
      <c r="J299" s="106"/>
      <c r="K299" s="210">
        <f t="shared" si="46"/>
        <v>0</v>
      </c>
      <c r="L299" s="107">
        <f t="shared" ref="L299:L310" si="49">I299*J299</f>
        <v>0</v>
      </c>
    </row>
    <row r="300" spans="2:12" s="2" customFormat="1" ht="23.25" customHeight="1">
      <c r="B300" s="141" t="s">
        <v>2408</v>
      </c>
      <c r="C300" s="307" t="s">
        <v>5745</v>
      </c>
      <c r="E300" s="305" t="s">
        <v>5880</v>
      </c>
      <c r="F300" s="450"/>
      <c r="G300" s="359">
        <v>0.52</v>
      </c>
      <c r="H300" s="111">
        <f t="shared" si="48"/>
        <v>0.4</v>
      </c>
      <c r="I300" s="114">
        <f t="shared" si="44"/>
        <v>37.03</v>
      </c>
      <c r="J300" s="63"/>
      <c r="K300" s="56">
        <f t="shared" si="46"/>
        <v>0</v>
      </c>
      <c r="L300" s="59">
        <f t="shared" si="49"/>
        <v>0</v>
      </c>
    </row>
    <row r="301" spans="2:12" s="2" customFormat="1" ht="27" customHeight="1">
      <c r="B301" s="141" t="s">
        <v>3909</v>
      </c>
      <c r="C301" s="307" t="s">
        <v>5747</v>
      </c>
      <c r="D301" s="305" t="s">
        <v>5880</v>
      </c>
      <c r="E301" s="305" t="s">
        <v>5880</v>
      </c>
      <c r="F301" s="450"/>
      <c r="G301" s="359">
        <v>0.52</v>
      </c>
      <c r="H301" s="111">
        <f t="shared" si="48"/>
        <v>0.4</v>
      </c>
      <c r="I301" s="114">
        <f t="shared" si="44"/>
        <v>37.03</v>
      </c>
      <c r="J301" s="63"/>
      <c r="K301" s="56">
        <f t="shared" si="46"/>
        <v>0</v>
      </c>
      <c r="L301" s="59">
        <f t="shared" si="49"/>
        <v>0</v>
      </c>
    </row>
    <row r="302" spans="2:12" s="2" customFormat="1" ht="30" customHeight="1">
      <c r="B302" s="141" t="s">
        <v>2409</v>
      </c>
      <c r="C302" s="307" t="s">
        <v>5751</v>
      </c>
      <c r="D302" s="436">
        <v>1214</v>
      </c>
      <c r="E302" s="305" t="s">
        <v>5880</v>
      </c>
      <c r="F302" s="450"/>
      <c r="G302" s="359">
        <v>0.77</v>
      </c>
      <c r="H302" s="111">
        <f t="shared" si="48"/>
        <v>0.59</v>
      </c>
      <c r="I302" s="114">
        <f t="shared" si="44"/>
        <v>54.62</v>
      </c>
      <c r="J302" s="63"/>
      <c r="K302" s="56">
        <f t="shared" si="46"/>
        <v>0</v>
      </c>
      <c r="L302" s="59">
        <f t="shared" si="49"/>
        <v>0</v>
      </c>
    </row>
    <row r="303" spans="2:12" s="2" customFormat="1" ht="34.5" customHeight="1">
      <c r="B303" s="167" t="s">
        <v>5799</v>
      </c>
      <c r="C303" s="308" t="s">
        <v>4562</v>
      </c>
      <c r="D303" s="305" t="s">
        <v>5880</v>
      </c>
      <c r="E303" s="305" t="s">
        <v>5880</v>
      </c>
      <c r="F303" s="450"/>
      <c r="G303" s="359">
        <v>0.56999999999999995</v>
      </c>
      <c r="H303" s="118">
        <f>G303-(G303*$I$8)</f>
        <v>0.44</v>
      </c>
      <c r="I303" s="119">
        <f>H303*$H$2</f>
        <v>40.729999999999997</v>
      </c>
      <c r="J303" s="77"/>
      <c r="K303" s="180">
        <f>J303*H303</f>
        <v>0</v>
      </c>
      <c r="L303" s="78">
        <f>I303*J303</f>
        <v>0</v>
      </c>
    </row>
    <row r="304" spans="2:12" s="2" customFormat="1" ht="37.5" customHeight="1">
      <c r="B304" s="167" t="s">
        <v>5736</v>
      </c>
      <c r="C304" s="308" t="s">
        <v>5737</v>
      </c>
      <c r="D304" s="305" t="s">
        <v>5880</v>
      </c>
      <c r="E304" s="305" t="s">
        <v>5880</v>
      </c>
      <c r="F304" s="450"/>
      <c r="G304" s="359">
        <v>0.94</v>
      </c>
      <c r="H304" s="118">
        <f>G304-(G304*$I$8)</f>
        <v>0.72</v>
      </c>
      <c r="I304" s="119">
        <f>H304*$H$2</f>
        <v>66.650000000000006</v>
      </c>
      <c r="J304" s="77"/>
      <c r="K304" s="180">
        <f>J304*H304</f>
        <v>0</v>
      </c>
      <c r="L304" s="78">
        <f>I304*J304</f>
        <v>0</v>
      </c>
    </row>
    <row r="305" spans="2:12" s="2" customFormat="1" ht="25.5" customHeight="1">
      <c r="B305" s="167" t="s">
        <v>5738</v>
      </c>
      <c r="C305" s="308" t="s">
        <v>5739</v>
      </c>
      <c r="D305" s="305" t="s">
        <v>5880</v>
      </c>
      <c r="E305" s="305" t="s">
        <v>5880</v>
      </c>
      <c r="F305" s="450"/>
      <c r="G305" s="359">
        <v>1.35</v>
      </c>
      <c r="H305" s="118">
        <f>G305-(G305*$I$8)</f>
        <v>1.04</v>
      </c>
      <c r="I305" s="119">
        <f>H305*$H$2</f>
        <v>96.27</v>
      </c>
      <c r="J305" s="77"/>
      <c r="K305" s="180">
        <f>J305*H305</f>
        <v>0</v>
      </c>
      <c r="L305" s="78">
        <f>I305*J305</f>
        <v>0</v>
      </c>
    </row>
    <row r="306" spans="2:12" s="2" customFormat="1" ht="27" customHeight="1">
      <c r="B306" s="167" t="s">
        <v>5740</v>
      </c>
      <c r="C306" s="308" t="s">
        <v>5741</v>
      </c>
      <c r="D306" s="305" t="s">
        <v>5880</v>
      </c>
      <c r="E306" s="305" t="s">
        <v>5880</v>
      </c>
      <c r="F306" s="497"/>
      <c r="G306" s="359">
        <v>2.2999999999999998</v>
      </c>
      <c r="H306" s="118">
        <f>G306-(G306*$I$8)</f>
        <v>1.77</v>
      </c>
      <c r="I306" s="119">
        <f>H306*$H$2</f>
        <v>163.85</v>
      </c>
      <c r="J306" s="77"/>
      <c r="K306" s="180">
        <f>J306*H306</f>
        <v>0</v>
      </c>
      <c r="L306" s="78">
        <f>I306*J306</f>
        <v>0</v>
      </c>
    </row>
    <row r="307" spans="2:12" s="2" customFormat="1" ht="32.25" customHeight="1">
      <c r="B307" s="141" t="s">
        <v>2410</v>
      </c>
      <c r="C307" s="307" t="s">
        <v>5748</v>
      </c>
      <c r="D307" s="305" t="s">
        <v>5880</v>
      </c>
      <c r="E307" s="305" t="s">
        <v>5880</v>
      </c>
      <c r="F307" s="397"/>
      <c r="G307" s="359">
        <v>0.56999999999999995</v>
      </c>
      <c r="H307" s="111">
        <f t="shared" si="48"/>
        <v>0.44</v>
      </c>
      <c r="I307" s="114">
        <f t="shared" si="44"/>
        <v>40.729999999999997</v>
      </c>
      <c r="J307" s="63"/>
      <c r="K307" s="56">
        <f t="shared" si="46"/>
        <v>0</v>
      </c>
      <c r="L307" s="59">
        <f t="shared" si="49"/>
        <v>0</v>
      </c>
    </row>
    <row r="308" spans="2:12" s="2" customFormat="1" ht="30" customHeight="1">
      <c r="B308" s="141" t="s">
        <v>2411</v>
      </c>
      <c r="C308" s="307" t="s">
        <v>5749</v>
      </c>
      <c r="D308" s="305" t="s">
        <v>5880</v>
      </c>
      <c r="E308" s="305" t="s">
        <v>5880</v>
      </c>
      <c r="F308" s="398"/>
      <c r="G308" s="359">
        <v>0.56999999999999995</v>
      </c>
      <c r="H308" s="111">
        <f>G308-(G308*$I$8)</f>
        <v>0.44</v>
      </c>
      <c r="I308" s="114">
        <f t="shared" si="44"/>
        <v>40.729999999999997</v>
      </c>
      <c r="J308" s="63"/>
      <c r="K308" s="56">
        <f t="shared" si="46"/>
        <v>0</v>
      </c>
      <c r="L308" s="59">
        <f>I308*J308</f>
        <v>0</v>
      </c>
    </row>
    <row r="309" spans="2:12" s="2" customFormat="1" ht="32.25" customHeight="1">
      <c r="B309" s="167" t="s">
        <v>3924</v>
      </c>
      <c r="C309" s="308" t="s">
        <v>5750</v>
      </c>
      <c r="D309" s="305" t="s">
        <v>5880</v>
      </c>
      <c r="E309" s="305" t="s">
        <v>5880</v>
      </c>
      <c r="F309" s="398"/>
      <c r="G309" s="359">
        <v>0.56999999999999995</v>
      </c>
      <c r="H309" s="128">
        <f t="shared" si="48"/>
        <v>0.44</v>
      </c>
      <c r="I309" s="119">
        <f t="shared" si="44"/>
        <v>40.729999999999997</v>
      </c>
      <c r="J309" s="104"/>
      <c r="K309" s="180">
        <f t="shared" si="46"/>
        <v>0</v>
      </c>
      <c r="L309" s="105">
        <f t="shared" si="49"/>
        <v>0</v>
      </c>
    </row>
    <row r="310" spans="2:12" s="2" customFormat="1" ht="33" customHeight="1">
      <c r="B310" s="167" t="s">
        <v>5830</v>
      </c>
      <c r="C310" s="308" t="s">
        <v>5748</v>
      </c>
      <c r="D310" s="305" t="s">
        <v>5880</v>
      </c>
      <c r="E310" s="305" t="s">
        <v>5880</v>
      </c>
      <c r="F310" s="449"/>
      <c r="G310" s="359">
        <v>0.56999999999999995</v>
      </c>
      <c r="H310" s="118">
        <f t="shared" si="48"/>
        <v>0.44</v>
      </c>
      <c r="I310" s="119">
        <f t="shared" si="44"/>
        <v>40.729999999999997</v>
      </c>
      <c r="J310" s="77"/>
      <c r="K310" s="180">
        <f t="shared" si="46"/>
        <v>0</v>
      </c>
      <c r="L310" s="78">
        <f t="shared" si="49"/>
        <v>0</v>
      </c>
    </row>
    <row r="311" spans="2:12" s="2" customFormat="1" ht="33" customHeight="1">
      <c r="B311" s="167" t="s">
        <v>5742</v>
      </c>
      <c r="C311" s="308" t="s">
        <v>5737</v>
      </c>
      <c r="D311" s="305" t="s">
        <v>5880</v>
      </c>
      <c r="E311" s="305" t="s">
        <v>5880</v>
      </c>
      <c r="F311" s="450"/>
      <c r="G311" s="359">
        <v>0.94</v>
      </c>
      <c r="H311" s="118">
        <f t="shared" ref="H311:H317" si="50">G311-(G311*$I$8)</f>
        <v>0.72</v>
      </c>
      <c r="I311" s="119">
        <f t="shared" ref="I311:I317" si="51">H311*$H$2</f>
        <v>66.650000000000006</v>
      </c>
      <c r="J311" s="77"/>
      <c r="K311" s="180">
        <f t="shared" ref="K311:K317" si="52">J311*H311</f>
        <v>0</v>
      </c>
      <c r="L311" s="78">
        <f t="shared" ref="L311:L317" si="53">I311*J311</f>
        <v>0</v>
      </c>
    </row>
    <row r="312" spans="2:12" s="2" customFormat="1" ht="33" customHeight="1">
      <c r="B312" s="167" t="s">
        <v>5743</v>
      </c>
      <c r="C312" s="308" t="s">
        <v>5739</v>
      </c>
      <c r="D312" s="305" t="s">
        <v>5880</v>
      </c>
      <c r="E312" s="305" t="s">
        <v>5880</v>
      </c>
      <c r="F312" s="450"/>
      <c r="G312" s="359">
        <v>1.35</v>
      </c>
      <c r="H312" s="118">
        <f t="shared" si="50"/>
        <v>1.04</v>
      </c>
      <c r="I312" s="119">
        <f t="shared" si="51"/>
        <v>96.27</v>
      </c>
      <c r="J312" s="77"/>
      <c r="K312" s="180">
        <f t="shared" si="52"/>
        <v>0</v>
      </c>
      <c r="L312" s="78">
        <f t="shared" si="53"/>
        <v>0</v>
      </c>
    </row>
    <row r="313" spans="2:12" s="2" customFormat="1" ht="33" customHeight="1">
      <c r="B313" s="167" t="s">
        <v>5744</v>
      </c>
      <c r="C313" s="308" t="s">
        <v>5741</v>
      </c>
      <c r="D313" s="305" t="s">
        <v>5880</v>
      </c>
      <c r="E313" s="305" t="s">
        <v>5880</v>
      </c>
      <c r="F313" s="450"/>
      <c r="G313" s="359">
        <v>2.2999999999999998</v>
      </c>
      <c r="H313" s="118">
        <f t="shared" si="50"/>
        <v>1.77</v>
      </c>
      <c r="I313" s="119">
        <f t="shared" si="51"/>
        <v>163.85</v>
      </c>
      <c r="J313" s="77"/>
      <c r="K313" s="180">
        <f t="shared" si="52"/>
        <v>0</v>
      </c>
      <c r="L313" s="78">
        <f t="shared" si="53"/>
        <v>0</v>
      </c>
    </row>
    <row r="314" spans="2:12" s="2" customFormat="1" ht="30.75" customHeight="1">
      <c r="B314" s="167" t="s">
        <v>4629</v>
      </c>
      <c r="C314" s="308" t="s">
        <v>4630</v>
      </c>
      <c r="D314" s="305" t="s">
        <v>5880</v>
      </c>
      <c r="E314" s="305" t="s">
        <v>5880</v>
      </c>
      <c r="F314" s="450"/>
      <c r="G314" s="359">
        <v>0.55000000000000004</v>
      </c>
      <c r="H314" s="118">
        <f t="shared" si="50"/>
        <v>0.42</v>
      </c>
      <c r="I314" s="119">
        <f t="shared" si="51"/>
        <v>38.880000000000003</v>
      </c>
      <c r="J314" s="77"/>
      <c r="K314" s="180">
        <f t="shared" si="52"/>
        <v>0</v>
      </c>
      <c r="L314" s="78">
        <f t="shared" si="53"/>
        <v>0</v>
      </c>
    </row>
    <row r="315" spans="2:12" s="2" customFormat="1" ht="30.75" customHeight="1">
      <c r="B315" s="167" t="s">
        <v>4893</v>
      </c>
      <c r="C315" s="308" t="s">
        <v>4894</v>
      </c>
      <c r="D315" s="436">
        <v>1211</v>
      </c>
      <c r="E315" s="305" t="s">
        <v>5880</v>
      </c>
      <c r="F315" s="450"/>
      <c r="G315" s="359">
        <v>0.55000000000000004</v>
      </c>
      <c r="H315" s="118">
        <f t="shared" si="50"/>
        <v>0.42</v>
      </c>
      <c r="I315" s="119">
        <f t="shared" si="51"/>
        <v>38.880000000000003</v>
      </c>
      <c r="J315" s="77"/>
      <c r="K315" s="180">
        <f t="shared" si="52"/>
        <v>0</v>
      </c>
      <c r="L315" s="78">
        <f t="shared" si="53"/>
        <v>0</v>
      </c>
    </row>
    <row r="316" spans="2:12" s="2" customFormat="1" ht="30.75" customHeight="1">
      <c r="B316" s="167" t="s">
        <v>4561</v>
      </c>
      <c r="C316" s="308" t="s">
        <v>4562</v>
      </c>
      <c r="D316" s="305" t="s">
        <v>5880</v>
      </c>
      <c r="E316" s="305" t="s">
        <v>5880</v>
      </c>
      <c r="F316" s="450"/>
      <c r="G316" s="359">
        <v>0.57999999999999996</v>
      </c>
      <c r="H316" s="118">
        <f t="shared" si="50"/>
        <v>0.45</v>
      </c>
      <c r="I316" s="119">
        <f t="shared" si="51"/>
        <v>41.66</v>
      </c>
      <c r="J316" s="77"/>
      <c r="K316" s="180">
        <f t="shared" si="52"/>
        <v>0</v>
      </c>
      <c r="L316" s="78">
        <f t="shared" si="53"/>
        <v>0</v>
      </c>
    </row>
    <row r="317" spans="2:12" s="2" customFormat="1" ht="30.75" customHeight="1">
      <c r="B317" s="167" t="s">
        <v>4895</v>
      </c>
      <c r="C317" s="308" t="s">
        <v>4091</v>
      </c>
      <c r="D317" s="305" t="s">
        <v>5880</v>
      </c>
      <c r="E317" s="305" t="s">
        <v>5880</v>
      </c>
      <c r="F317" s="450"/>
      <c r="G317" s="359">
        <v>0.57999999999999996</v>
      </c>
      <c r="H317" s="118">
        <f t="shared" si="50"/>
        <v>0.45</v>
      </c>
      <c r="I317" s="119">
        <f t="shared" si="51"/>
        <v>41.66</v>
      </c>
      <c r="J317" s="77"/>
      <c r="K317" s="180">
        <f t="shared" si="52"/>
        <v>0</v>
      </c>
      <c r="L317" s="78">
        <f t="shared" si="53"/>
        <v>0</v>
      </c>
    </row>
    <row r="318" spans="2:12" s="2" customFormat="1" ht="28.5" customHeight="1">
      <c r="B318" s="271" t="s">
        <v>627</v>
      </c>
      <c r="C318" s="101"/>
      <c r="D318" s="305" t="s">
        <v>5880</v>
      </c>
      <c r="E318" s="305" t="s">
        <v>5880</v>
      </c>
      <c r="F318" s="101"/>
      <c r="G318" s="363">
        <v>0</v>
      </c>
      <c r="H318" s="246"/>
      <c r="I318" s="274"/>
      <c r="J318" s="248"/>
      <c r="K318" s="249"/>
      <c r="L318" s="254"/>
    </row>
    <row r="319" spans="2:12" s="2" customFormat="1" ht="26.25" customHeight="1">
      <c r="B319" s="166" t="s">
        <v>2412</v>
      </c>
      <c r="C319" s="306" t="s">
        <v>4429</v>
      </c>
      <c r="D319" s="305" t="s">
        <v>5880</v>
      </c>
      <c r="E319" s="305" t="s">
        <v>5880</v>
      </c>
      <c r="F319" s="399"/>
      <c r="G319" s="359">
        <v>0.83</v>
      </c>
      <c r="H319" s="122">
        <f t="shared" ref="H319:H334" si="54">G319-(G319*$I$8)</f>
        <v>0.64</v>
      </c>
      <c r="I319" s="123">
        <f t="shared" si="44"/>
        <v>59.24</v>
      </c>
      <c r="J319" s="72"/>
      <c r="K319" s="210">
        <f t="shared" ref="K319:K332" si="55">J319*H319</f>
        <v>0</v>
      </c>
      <c r="L319" s="85">
        <f t="shared" ref="L319:L334" si="56">I319*J319</f>
        <v>0</v>
      </c>
    </row>
    <row r="320" spans="2:12" s="2" customFormat="1" ht="26.25" customHeight="1">
      <c r="B320" s="141" t="s">
        <v>2413</v>
      </c>
      <c r="C320" s="307" t="s">
        <v>4430</v>
      </c>
      <c r="D320" s="305" t="s">
        <v>5880</v>
      </c>
      <c r="E320" s="305" t="s">
        <v>5880</v>
      </c>
      <c r="F320" s="399"/>
      <c r="G320" s="359">
        <v>0.83</v>
      </c>
      <c r="H320" s="113">
        <f>G320-(G320*$I$8)</f>
        <v>0.64</v>
      </c>
      <c r="I320" s="114">
        <f t="shared" si="44"/>
        <v>59.24</v>
      </c>
      <c r="J320" s="55"/>
      <c r="K320" s="56">
        <f t="shared" si="55"/>
        <v>0</v>
      </c>
      <c r="L320" s="60">
        <f>I320*J320</f>
        <v>0</v>
      </c>
    </row>
    <row r="321" spans="2:12" s="2" customFormat="1" ht="26.25" customHeight="1">
      <c r="B321" s="141" t="s">
        <v>3910</v>
      </c>
      <c r="C321" s="307" t="s">
        <v>4431</v>
      </c>
      <c r="D321" s="305" t="s">
        <v>5880</v>
      </c>
      <c r="E321" s="305" t="s">
        <v>5880</v>
      </c>
      <c r="F321" s="399"/>
      <c r="G321" s="359">
        <v>0.83</v>
      </c>
      <c r="H321" s="113">
        <f t="shared" si="54"/>
        <v>0.64</v>
      </c>
      <c r="I321" s="114">
        <f t="shared" si="44"/>
        <v>59.24</v>
      </c>
      <c r="J321" s="55"/>
      <c r="K321" s="56">
        <f t="shared" si="55"/>
        <v>0</v>
      </c>
      <c r="L321" s="60">
        <f t="shared" si="56"/>
        <v>0</v>
      </c>
    </row>
    <row r="322" spans="2:12" s="2" customFormat="1" ht="25.5" customHeight="1">
      <c r="B322" s="141" t="s">
        <v>2414</v>
      </c>
      <c r="C322" s="307" t="s">
        <v>4429</v>
      </c>
      <c r="D322" s="305" t="s">
        <v>5880</v>
      </c>
      <c r="E322" s="305" t="s">
        <v>5880</v>
      </c>
      <c r="F322" s="400"/>
      <c r="G322" s="359">
        <v>0.83</v>
      </c>
      <c r="H322" s="113">
        <f t="shared" si="54"/>
        <v>0.64</v>
      </c>
      <c r="I322" s="114">
        <f t="shared" si="44"/>
        <v>59.24</v>
      </c>
      <c r="J322" s="55"/>
      <c r="K322" s="56">
        <f t="shared" si="55"/>
        <v>0</v>
      </c>
      <c r="L322" s="60">
        <f t="shared" si="56"/>
        <v>0</v>
      </c>
    </row>
    <row r="323" spans="2:12" s="2" customFormat="1" ht="25.5" customHeight="1">
      <c r="B323" s="141" t="s">
        <v>2415</v>
      </c>
      <c r="C323" s="307" t="s">
        <v>4559</v>
      </c>
      <c r="D323" s="305" t="s">
        <v>5880</v>
      </c>
      <c r="E323" s="305" t="s">
        <v>5880</v>
      </c>
      <c r="F323" s="399"/>
      <c r="G323" s="359">
        <v>0.83</v>
      </c>
      <c r="H323" s="113">
        <f t="shared" si="54"/>
        <v>0.64</v>
      </c>
      <c r="I323" s="114">
        <f t="shared" si="44"/>
        <v>59.24</v>
      </c>
      <c r="J323" s="55"/>
      <c r="K323" s="56">
        <f t="shared" si="55"/>
        <v>0</v>
      </c>
      <c r="L323" s="60">
        <f t="shared" si="56"/>
        <v>0</v>
      </c>
    </row>
    <row r="324" spans="2:12" s="2" customFormat="1" ht="25.5" customHeight="1">
      <c r="B324" s="141" t="s">
        <v>3972</v>
      </c>
      <c r="C324" s="307" t="s">
        <v>4432</v>
      </c>
      <c r="D324" s="305" t="s">
        <v>5880</v>
      </c>
      <c r="E324" s="305" t="s">
        <v>5880</v>
      </c>
      <c r="F324" s="399"/>
      <c r="G324" s="359">
        <v>0.83</v>
      </c>
      <c r="H324" s="113">
        <f>G324-(G324*$I$8)</f>
        <v>0.64</v>
      </c>
      <c r="I324" s="114">
        <f t="shared" si="44"/>
        <v>59.24</v>
      </c>
      <c r="J324" s="55"/>
      <c r="K324" s="56">
        <f t="shared" si="55"/>
        <v>0</v>
      </c>
      <c r="L324" s="60">
        <f>I324*J324</f>
        <v>0</v>
      </c>
    </row>
    <row r="325" spans="2:12" s="2" customFormat="1" ht="25.5" customHeight="1">
      <c r="B325" s="141" t="s">
        <v>2416</v>
      </c>
      <c r="C325" s="307" t="s">
        <v>4433</v>
      </c>
      <c r="D325" s="305" t="s">
        <v>5880</v>
      </c>
      <c r="E325" s="305" t="s">
        <v>5880</v>
      </c>
      <c r="F325" s="399"/>
      <c r="G325" s="359">
        <v>1.4</v>
      </c>
      <c r="H325" s="113">
        <f t="shared" si="54"/>
        <v>1.08</v>
      </c>
      <c r="I325" s="114">
        <f t="shared" si="44"/>
        <v>99.98</v>
      </c>
      <c r="J325" s="55"/>
      <c r="K325" s="56">
        <f t="shared" si="55"/>
        <v>0</v>
      </c>
      <c r="L325" s="60">
        <f t="shared" si="56"/>
        <v>0</v>
      </c>
    </row>
    <row r="326" spans="2:12" s="2" customFormat="1" ht="25.5" customHeight="1">
      <c r="B326" s="141" t="s">
        <v>2417</v>
      </c>
      <c r="C326" s="307" t="s">
        <v>4434</v>
      </c>
      <c r="D326" s="305" t="s">
        <v>5880</v>
      </c>
      <c r="E326" s="305" t="s">
        <v>5880</v>
      </c>
      <c r="F326" s="399"/>
      <c r="G326" s="359">
        <v>2.29</v>
      </c>
      <c r="H326" s="113">
        <f t="shared" si="54"/>
        <v>1.76</v>
      </c>
      <c r="I326" s="114">
        <f t="shared" si="44"/>
        <v>162.91999999999999</v>
      </c>
      <c r="J326" s="55"/>
      <c r="K326" s="56">
        <f t="shared" si="55"/>
        <v>0</v>
      </c>
      <c r="L326" s="60">
        <f t="shared" si="56"/>
        <v>0</v>
      </c>
    </row>
    <row r="327" spans="2:12" s="2" customFormat="1" ht="25.5" customHeight="1">
      <c r="B327" s="141" t="s">
        <v>2418</v>
      </c>
      <c r="C327" s="307" t="s">
        <v>4435</v>
      </c>
      <c r="D327" s="305" t="s">
        <v>5880</v>
      </c>
      <c r="E327" s="305" t="s">
        <v>5880</v>
      </c>
      <c r="F327" s="401"/>
      <c r="G327" s="359">
        <v>3.08</v>
      </c>
      <c r="H327" s="113">
        <f t="shared" si="54"/>
        <v>2.37</v>
      </c>
      <c r="I327" s="114">
        <f t="shared" ref="I327:I387" si="57">H327*$H$2</f>
        <v>219.39</v>
      </c>
      <c r="J327" s="55"/>
      <c r="K327" s="56">
        <f t="shared" si="55"/>
        <v>0</v>
      </c>
      <c r="L327" s="60">
        <f t="shared" si="56"/>
        <v>0</v>
      </c>
    </row>
    <row r="328" spans="2:12" s="2" customFormat="1" ht="21.75" customHeight="1">
      <c r="B328" s="141" t="s">
        <v>2419</v>
      </c>
      <c r="C328" s="307" t="s">
        <v>4436</v>
      </c>
      <c r="D328" s="305" t="s">
        <v>5880</v>
      </c>
      <c r="E328" s="305" t="s">
        <v>5880</v>
      </c>
      <c r="F328" s="400"/>
      <c r="G328" s="359">
        <v>1.27</v>
      </c>
      <c r="H328" s="336">
        <f t="shared" si="54"/>
        <v>0.98</v>
      </c>
      <c r="I328" s="114">
        <f t="shared" si="57"/>
        <v>90.72</v>
      </c>
      <c r="J328" s="55"/>
      <c r="K328" s="56">
        <f t="shared" si="55"/>
        <v>0</v>
      </c>
      <c r="L328" s="60">
        <f t="shared" si="56"/>
        <v>0</v>
      </c>
    </row>
    <row r="329" spans="2:12" s="2" customFormat="1" ht="21.75" customHeight="1">
      <c r="B329" s="141" t="s">
        <v>2420</v>
      </c>
      <c r="C329" s="307" t="s">
        <v>4437</v>
      </c>
      <c r="D329" s="305" t="s">
        <v>5880</v>
      </c>
      <c r="E329" s="305" t="s">
        <v>5880</v>
      </c>
      <c r="F329" s="399"/>
      <c r="G329" s="359">
        <v>1.27</v>
      </c>
      <c r="H329" s="336">
        <f t="shared" si="54"/>
        <v>0.98</v>
      </c>
      <c r="I329" s="114">
        <f t="shared" si="57"/>
        <v>90.72</v>
      </c>
      <c r="J329" s="55"/>
      <c r="K329" s="56">
        <f t="shared" si="55"/>
        <v>0</v>
      </c>
      <c r="L329" s="60">
        <f t="shared" si="56"/>
        <v>0</v>
      </c>
    </row>
    <row r="330" spans="2:12" s="2" customFormat="1" ht="21.75" customHeight="1">
      <c r="B330" s="141" t="s">
        <v>2421</v>
      </c>
      <c r="C330" s="307" t="s">
        <v>4438</v>
      </c>
      <c r="D330" s="305" t="s">
        <v>5880</v>
      </c>
      <c r="E330" s="305" t="s">
        <v>5880</v>
      </c>
      <c r="F330" s="399"/>
      <c r="G330" s="359">
        <v>1.9</v>
      </c>
      <c r="H330" s="113">
        <f t="shared" si="54"/>
        <v>1.46</v>
      </c>
      <c r="I330" s="114">
        <f t="shared" si="57"/>
        <v>135.15</v>
      </c>
      <c r="J330" s="55"/>
      <c r="K330" s="56">
        <f t="shared" si="55"/>
        <v>0</v>
      </c>
      <c r="L330" s="60">
        <f t="shared" si="56"/>
        <v>0</v>
      </c>
    </row>
    <row r="331" spans="2:12" s="2" customFormat="1" ht="21.75" customHeight="1">
      <c r="B331" s="141" t="s">
        <v>2422</v>
      </c>
      <c r="C331" s="307" t="s">
        <v>4439</v>
      </c>
      <c r="D331" s="305" t="s">
        <v>5880</v>
      </c>
      <c r="E331" s="305" t="s">
        <v>5880</v>
      </c>
      <c r="F331" s="399"/>
      <c r="G331" s="359">
        <v>2.99</v>
      </c>
      <c r="H331" s="113">
        <f t="shared" si="54"/>
        <v>2.2999999999999998</v>
      </c>
      <c r="I331" s="114">
        <f t="shared" si="57"/>
        <v>212.91</v>
      </c>
      <c r="J331" s="55"/>
      <c r="K331" s="56">
        <f t="shared" si="55"/>
        <v>0</v>
      </c>
      <c r="L331" s="60">
        <f t="shared" si="56"/>
        <v>0</v>
      </c>
    </row>
    <row r="332" spans="2:12" s="2" customFormat="1" ht="21.75" customHeight="1">
      <c r="B332" s="141" t="s">
        <v>2423</v>
      </c>
      <c r="C332" s="307" t="s">
        <v>4440</v>
      </c>
      <c r="D332" s="305" t="s">
        <v>5880</v>
      </c>
      <c r="E332" s="305" t="s">
        <v>5880</v>
      </c>
      <c r="F332" s="401"/>
      <c r="G332" s="359">
        <v>4.82</v>
      </c>
      <c r="H332" s="113">
        <f t="shared" si="54"/>
        <v>3.71</v>
      </c>
      <c r="I332" s="114">
        <f t="shared" si="57"/>
        <v>343.43</v>
      </c>
      <c r="J332" s="55"/>
      <c r="K332" s="56">
        <f t="shared" si="55"/>
        <v>0</v>
      </c>
      <c r="L332" s="60">
        <f t="shared" si="56"/>
        <v>0</v>
      </c>
    </row>
    <row r="333" spans="2:12" s="2" customFormat="1" ht="38.25" customHeight="1">
      <c r="B333" s="141" t="s">
        <v>2424</v>
      </c>
      <c r="C333" s="307" t="s">
        <v>4441</v>
      </c>
      <c r="D333" s="305" t="s">
        <v>5880</v>
      </c>
      <c r="E333" s="305" t="s">
        <v>5880</v>
      </c>
      <c r="F333" s="402"/>
      <c r="G333" s="359">
        <v>0.78</v>
      </c>
      <c r="H333" s="336">
        <f>G333-(G333*$I$8)</f>
        <v>0.6</v>
      </c>
      <c r="I333" s="114">
        <f t="shared" si="57"/>
        <v>55.54</v>
      </c>
      <c r="J333" s="55"/>
      <c r="K333" s="56">
        <f>J333*H333</f>
        <v>0</v>
      </c>
      <c r="L333" s="60">
        <f>I333*J333</f>
        <v>0</v>
      </c>
    </row>
    <row r="334" spans="2:12" s="2" customFormat="1" ht="38.25" customHeight="1">
      <c r="B334" s="141" t="s">
        <v>3989</v>
      </c>
      <c r="C334" s="307" t="s">
        <v>4442</v>
      </c>
      <c r="D334" s="305" t="s">
        <v>5880</v>
      </c>
      <c r="E334" s="305" t="s">
        <v>5880</v>
      </c>
      <c r="F334" s="402"/>
      <c r="G334" s="359">
        <v>0.78</v>
      </c>
      <c r="H334" s="336">
        <f t="shared" si="54"/>
        <v>0.6</v>
      </c>
      <c r="I334" s="114">
        <f t="shared" si="57"/>
        <v>55.54</v>
      </c>
      <c r="J334" s="55"/>
      <c r="K334" s="56">
        <f>J334*H334</f>
        <v>0</v>
      </c>
      <c r="L334" s="60">
        <f t="shared" si="56"/>
        <v>0</v>
      </c>
    </row>
    <row r="335" spans="2:12" s="2" customFormat="1" ht="24" customHeight="1">
      <c r="B335" s="271" t="s">
        <v>653</v>
      </c>
      <c r="C335" s="101"/>
      <c r="D335" s="305" t="s">
        <v>5880</v>
      </c>
      <c r="E335" s="305" t="s">
        <v>5880</v>
      </c>
      <c r="F335" s="101"/>
      <c r="G335" s="363"/>
      <c r="H335" s="246"/>
      <c r="I335" s="274"/>
      <c r="J335" s="248"/>
      <c r="K335" s="249"/>
      <c r="L335" s="254"/>
    </row>
    <row r="336" spans="2:12" s="2" customFormat="1" ht="54" customHeight="1">
      <c r="B336" s="166" t="s">
        <v>2506</v>
      </c>
      <c r="C336" s="306" t="s">
        <v>654</v>
      </c>
      <c r="D336" s="305">
        <v>1308</v>
      </c>
      <c r="E336" s="305" t="s">
        <v>5910</v>
      </c>
      <c r="F336" s="403"/>
      <c r="G336" s="359">
        <v>0.78</v>
      </c>
      <c r="H336" s="334">
        <f>G336-(G336*$I$8)</f>
        <v>0.6</v>
      </c>
      <c r="I336" s="123">
        <f t="shared" si="57"/>
        <v>55.54</v>
      </c>
      <c r="J336" s="72"/>
      <c r="K336" s="210">
        <f>J336*H336</f>
        <v>0</v>
      </c>
      <c r="L336" s="107">
        <f>I336*J336</f>
        <v>0</v>
      </c>
    </row>
    <row r="337" spans="2:12" s="2" customFormat="1" ht="21" customHeight="1">
      <c r="B337" s="141" t="s">
        <v>2507</v>
      </c>
      <c r="C337" s="307" t="s">
        <v>655</v>
      </c>
      <c r="D337" s="305">
        <v>1309</v>
      </c>
      <c r="E337" s="305" t="s">
        <v>5911</v>
      </c>
      <c r="F337" s="397"/>
      <c r="G337" s="359">
        <v>0.78</v>
      </c>
      <c r="H337" s="336">
        <f>G337-(G337*$I$8)</f>
        <v>0.6</v>
      </c>
      <c r="I337" s="114">
        <f t="shared" si="57"/>
        <v>55.54</v>
      </c>
      <c r="J337" s="55"/>
      <c r="K337" s="56">
        <f>J337*H337</f>
        <v>0</v>
      </c>
      <c r="L337" s="59">
        <f>I337*J337</f>
        <v>0</v>
      </c>
    </row>
    <row r="338" spans="2:12" s="2" customFormat="1" ht="18" customHeight="1">
      <c r="B338" s="141" t="s">
        <v>2508</v>
      </c>
      <c r="C338" s="307" t="s">
        <v>656</v>
      </c>
      <c r="D338" s="305">
        <v>1302</v>
      </c>
      <c r="E338" s="305" t="s">
        <v>5912</v>
      </c>
      <c r="F338" s="398"/>
      <c r="G338" s="359">
        <v>0.96</v>
      </c>
      <c r="H338" s="336">
        <f>G338-(G338*$I$8)</f>
        <v>0.74</v>
      </c>
      <c r="I338" s="114">
        <f t="shared" si="57"/>
        <v>68.5</v>
      </c>
      <c r="J338" s="55"/>
      <c r="K338" s="56">
        <f>J338*H338</f>
        <v>0</v>
      </c>
      <c r="L338" s="59">
        <f>I338*J338</f>
        <v>0</v>
      </c>
    </row>
    <row r="339" spans="2:12" s="2" customFormat="1" ht="21.95" customHeight="1">
      <c r="B339" s="167" t="s">
        <v>2509</v>
      </c>
      <c r="C339" s="308" t="s">
        <v>657</v>
      </c>
      <c r="D339" s="305">
        <v>1304</v>
      </c>
      <c r="E339" s="305" t="s">
        <v>5913</v>
      </c>
      <c r="F339" s="398"/>
      <c r="G339" s="359">
        <v>2.2200000000000002</v>
      </c>
      <c r="H339" s="128">
        <f>G339-(G339*$I$8)</f>
        <v>1.71</v>
      </c>
      <c r="I339" s="119">
        <f t="shared" si="57"/>
        <v>158.29</v>
      </c>
      <c r="J339" s="77"/>
      <c r="K339" s="180">
        <f>J339*H339</f>
        <v>0</v>
      </c>
      <c r="L339" s="105">
        <f>I339*J339</f>
        <v>0</v>
      </c>
    </row>
    <row r="340" spans="2:12" s="2" customFormat="1" ht="21.75" customHeight="1">
      <c r="B340" s="268" t="s">
        <v>709</v>
      </c>
      <c r="C340" s="241"/>
      <c r="D340" s="305" t="s">
        <v>5880</v>
      </c>
      <c r="E340" s="305" t="s">
        <v>5880</v>
      </c>
      <c r="F340" s="241"/>
      <c r="G340" s="363"/>
      <c r="H340" s="237"/>
      <c r="I340" s="273"/>
      <c r="J340" s="239"/>
      <c r="K340" s="240"/>
      <c r="L340" s="242"/>
    </row>
    <row r="341" spans="2:12" s="2" customFormat="1" ht="16.5" customHeight="1">
      <c r="B341" s="257" t="s">
        <v>710</v>
      </c>
      <c r="C341" s="86"/>
      <c r="D341" s="305" t="s">
        <v>5880</v>
      </c>
      <c r="E341" s="305" t="s">
        <v>5880</v>
      </c>
      <c r="F341" s="86"/>
      <c r="G341" s="360"/>
      <c r="H341" s="30"/>
      <c r="I341" s="283"/>
      <c r="J341" s="87"/>
      <c r="K341" s="258"/>
      <c r="L341" s="259"/>
    </row>
    <row r="342" spans="2:12" s="2" customFormat="1" ht="21.75" customHeight="1">
      <c r="B342" s="166" t="s">
        <v>2568</v>
      </c>
      <c r="C342" s="306" t="s">
        <v>3850</v>
      </c>
      <c r="D342" s="305" t="s">
        <v>5880</v>
      </c>
      <c r="E342" s="305" t="s">
        <v>5880</v>
      </c>
      <c r="F342" s="404"/>
      <c r="G342" s="359">
        <v>0.95</v>
      </c>
      <c r="H342" s="130">
        <f t="shared" ref="H342:H353" si="58">G342-(G342*$I$8)</f>
        <v>0.73</v>
      </c>
      <c r="I342" s="123">
        <f t="shared" si="57"/>
        <v>67.58</v>
      </c>
      <c r="J342" s="106"/>
      <c r="K342" s="210">
        <f t="shared" ref="K342:K359" si="59">J342*H342</f>
        <v>0</v>
      </c>
      <c r="L342" s="107">
        <f t="shared" ref="L342:L353" si="60">I342*J342</f>
        <v>0</v>
      </c>
    </row>
    <row r="343" spans="2:12" s="2" customFormat="1" ht="21.75" customHeight="1">
      <c r="B343" s="141" t="s">
        <v>2569</v>
      </c>
      <c r="C343" s="307" t="s">
        <v>3851</v>
      </c>
      <c r="D343" s="305" t="s">
        <v>5880</v>
      </c>
      <c r="E343" s="305" t="s">
        <v>5880</v>
      </c>
      <c r="F343" s="404"/>
      <c r="G343" s="359">
        <v>1.24</v>
      </c>
      <c r="H343" s="113">
        <f t="shared" si="58"/>
        <v>0.95</v>
      </c>
      <c r="I343" s="114">
        <f t="shared" si="57"/>
        <v>87.94</v>
      </c>
      <c r="J343" s="63"/>
      <c r="K343" s="56">
        <f t="shared" si="59"/>
        <v>0</v>
      </c>
      <c r="L343" s="59">
        <f t="shared" si="60"/>
        <v>0</v>
      </c>
    </row>
    <row r="344" spans="2:12" s="2" customFormat="1" ht="21.75" customHeight="1">
      <c r="B344" s="141" t="s">
        <v>2570</v>
      </c>
      <c r="C344" s="307" t="s">
        <v>3852</v>
      </c>
      <c r="D344" s="305" t="s">
        <v>5880</v>
      </c>
      <c r="E344" s="305" t="s">
        <v>5880</v>
      </c>
      <c r="F344" s="404"/>
      <c r="G344" s="359">
        <v>2.17</v>
      </c>
      <c r="H344" s="113">
        <f t="shared" si="58"/>
        <v>1.67</v>
      </c>
      <c r="I344" s="114">
        <f t="shared" si="57"/>
        <v>154.59</v>
      </c>
      <c r="J344" s="63"/>
      <c r="K344" s="56">
        <f t="shared" si="59"/>
        <v>0</v>
      </c>
      <c r="L344" s="59">
        <f t="shared" si="60"/>
        <v>0</v>
      </c>
    </row>
    <row r="345" spans="2:12" s="2" customFormat="1" ht="21.75" customHeight="1">
      <c r="B345" s="141" t="s">
        <v>2571</v>
      </c>
      <c r="C345" s="307" t="s">
        <v>3853</v>
      </c>
      <c r="D345" s="305" t="s">
        <v>5880</v>
      </c>
      <c r="E345" s="305" t="s">
        <v>5880</v>
      </c>
      <c r="F345" s="404"/>
      <c r="G345" s="359">
        <v>3</v>
      </c>
      <c r="H345" s="111">
        <f t="shared" si="58"/>
        <v>2.31</v>
      </c>
      <c r="I345" s="114">
        <f t="shared" si="57"/>
        <v>213.84</v>
      </c>
      <c r="J345" s="63"/>
      <c r="K345" s="56">
        <f t="shared" si="59"/>
        <v>0</v>
      </c>
      <c r="L345" s="59">
        <f t="shared" si="60"/>
        <v>0</v>
      </c>
    </row>
    <row r="346" spans="2:12" s="2" customFormat="1" ht="21.75" customHeight="1">
      <c r="B346" s="141" t="s">
        <v>2572</v>
      </c>
      <c r="C346" s="307" t="s">
        <v>3854</v>
      </c>
      <c r="D346" s="305" t="s">
        <v>5880</v>
      </c>
      <c r="E346" s="305" t="s">
        <v>5880</v>
      </c>
      <c r="F346" s="404"/>
      <c r="G346" s="359">
        <v>4.91</v>
      </c>
      <c r="H346" s="111">
        <f t="shared" si="58"/>
        <v>3.78</v>
      </c>
      <c r="I346" s="114">
        <f t="shared" si="57"/>
        <v>349.91</v>
      </c>
      <c r="J346" s="63"/>
      <c r="K346" s="56">
        <f t="shared" si="59"/>
        <v>0</v>
      </c>
      <c r="L346" s="59">
        <f t="shared" si="60"/>
        <v>0</v>
      </c>
    </row>
    <row r="347" spans="2:12" s="2" customFormat="1" ht="21.75" customHeight="1">
      <c r="B347" s="141" t="s">
        <v>2573</v>
      </c>
      <c r="C347" s="307" t="s">
        <v>3855</v>
      </c>
      <c r="D347" s="305" t="s">
        <v>5880</v>
      </c>
      <c r="E347" s="305" t="s">
        <v>5880</v>
      </c>
      <c r="F347" s="405"/>
      <c r="G347" s="359">
        <v>7.7</v>
      </c>
      <c r="H347" s="111">
        <f t="shared" si="58"/>
        <v>5.93</v>
      </c>
      <c r="I347" s="114">
        <f t="shared" si="57"/>
        <v>548.94000000000005</v>
      </c>
      <c r="J347" s="63"/>
      <c r="K347" s="56">
        <f t="shared" si="59"/>
        <v>0</v>
      </c>
      <c r="L347" s="59">
        <f t="shared" si="60"/>
        <v>0</v>
      </c>
    </row>
    <row r="348" spans="2:12" s="2" customFormat="1" ht="21.75" customHeight="1">
      <c r="B348" s="141" t="s">
        <v>2574</v>
      </c>
      <c r="C348" s="307" t="s">
        <v>3856</v>
      </c>
      <c r="D348" s="305" t="s">
        <v>5880</v>
      </c>
      <c r="E348" s="305" t="s">
        <v>5880</v>
      </c>
      <c r="F348" s="406"/>
      <c r="G348" s="359">
        <v>0.94</v>
      </c>
      <c r="H348" s="111">
        <f t="shared" si="58"/>
        <v>0.72</v>
      </c>
      <c r="I348" s="114">
        <f t="shared" si="57"/>
        <v>66.650000000000006</v>
      </c>
      <c r="J348" s="63"/>
      <c r="K348" s="56">
        <f t="shared" si="59"/>
        <v>0</v>
      </c>
      <c r="L348" s="59">
        <f t="shared" si="60"/>
        <v>0</v>
      </c>
    </row>
    <row r="349" spans="2:12" s="2" customFormat="1" ht="21.75" customHeight="1">
      <c r="B349" s="141" t="s">
        <v>2575</v>
      </c>
      <c r="C349" s="307" t="s">
        <v>3857</v>
      </c>
      <c r="D349" s="305" t="s">
        <v>5880</v>
      </c>
      <c r="E349" s="305" t="s">
        <v>5880</v>
      </c>
      <c r="F349" s="407"/>
      <c r="G349" s="359">
        <v>1.47</v>
      </c>
      <c r="H349" s="111">
        <f t="shared" si="58"/>
        <v>1.1299999999999999</v>
      </c>
      <c r="I349" s="114">
        <f t="shared" si="57"/>
        <v>104.6</v>
      </c>
      <c r="J349" s="63"/>
      <c r="K349" s="56">
        <f t="shared" si="59"/>
        <v>0</v>
      </c>
      <c r="L349" s="59">
        <f t="shared" si="60"/>
        <v>0</v>
      </c>
    </row>
    <row r="350" spans="2:12" s="2" customFormat="1" ht="21.75" customHeight="1">
      <c r="B350" s="141" t="s">
        <v>2576</v>
      </c>
      <c r="C350" s="307" t="s">
        <v>3858</v>
      </c>
      <c r="D350" s="305" t="s">
        <v>5880</v>
      </c>
      <c r="E350" s="305" t="s">
        <v>5880</v>
      </c>
      <c r="F350" s="407"/>
      <c r="G350" s="359">
        <v>2.38</v>
      </c>
      <c r="H350" s="111">
        <f t="shared" si="58"/>
        <v>1.83</v>
      </c>
      <c r="I350" s="114">
        <f t="shared" si="57"/>
        <v>169.4</v>
      </c>
      <c r="J350" s="63"/>
      <c r="K350" s="56">
        <f t="shared" si="59"/>
        <v>0</v>
      </c>
      <c r="L350" s="59">
        <f t="shared" si="60"/>
        <v>0</v>
      </c>
    </row>
    <row r="351" spans="2:12" s="2" customFormat="1" ht="21.75" customHeight="1">
      <c r="B351" s="141" t="s">
        <v>2577</v>
      </c>
      <c r="C351" s="307" t="s">
        <v>3859</v>
      </c>
      <c r="D351" s="305" t="s">
        <v>5880</v>
      </c>
      <c r="E351" s="305" t="s">
        <v>5880</v>
      </c>
      <c r="F351" s="407"/>
      <c r="G351" s="359">
        <v>3.56</v>
      </c>
      <c r="H351" s="111">
        <f t="shared" si="58"/>
        <v>2.74</v>
      </c>
      <c r="I351" s="114">
        <f t="shared" si="57"/>
        <v>253.64</v>
      </c>
      <c r="J351" s="63"/>
      <c r="K351" s="56">
        <f t="shared" si="59"/>
        <v>0</v>
      </c>
      <c r="L351" s="59">
        <f t="shared" si="60"/>
        <v>0</v>
      </c>
    </row>
    <row r="352" spans="2:12" s="2" customFormat="1" ht="21.75" customHeight="1">
      <c r="B352" s="141" t="s">
        <v>2578</v>
      </c>
      <c r="C352" s="307" t="s">
        <v>3860</v>
      </c>
      <c r="D352" s="305" t="s">
        <v>5880</v>
      </c>
      <c r="E352" s="305" t="s">
        <v>5880</v>
      </c>
      <c r="F352" s="407"/>
      <c r="G352" s="359">
        <v>7.56</v>
      </c>
      <c r="H352" s="111">
        <f t="shared" si="58"/>
        <v>5.82</v>
      </c>
      <c r="I352" s="114">
        <f t="shared" si="57"/>
        <v>538.76</v>
      </c>
      <c r="J352" s="63"/>
      <c r="K352" s="56">
        <f t="shared" si="59"/>
        <v>0</v>
      </c>
      <c r="L352" s="59">
        <f t="shared" si="60"/>
        <v>0</v>
      </c>
    </row>
    <row r="353" spans="2:12" s="2" customFormat="1" ht="21.75" customHeight="1">
      <c r="B353" s="167" t="s">
        <v>2579</v>
      </c>
      <c r="C353" s="308" t="s">
        <v>3861</v>
      </c>
      <c r="D353" s="305" t="s">
        <v>5880</v>
      </c>
      <c r="E353" s="305" t="s">
        <v>5880</v>
      </c>
      <c r="F353" s="407"/>
      <c r="G353" s="359">
        <v>10.17</v>
      </c>
      <c r="H353" s="128">
        <f t="shared" si="58"/>
        <v>7.83</v>
      </c>
      <c r="I353" s="114">
        <f t="shared" si="57"/>
        <v>724.82</v>
      </c>
      <c r="J353" s="104"/>
      <c r="K353" s="180">
        <f t="shared" si="59"/>
        <v>0</v>
      </c>
      <c r="L353" s="105">
        <f t="shared" si="60"/>
        <v>0</v>
      </c>
    </row>
    <row r="354" spans="2:12" s="2" customFormat="1" ht="27" customHeight="1">
      <c r="B354" s="323" t="s">
        <v>653</v>
      </c>
      <c r="C354" s="324"/>
      <c r="D354" s="305" t="s">
        <v>5880</v>
      </c>
      <c r="E354" s="305" t="s">
        <v>5880</v>
      </c>
      <c r="F354" s="324"/>
      <c r="G354" s="363">
        <v>0</v>
      </c>
      <c r="H354" s="324"/>
      <c r="I354" s="324"/>
      <c r="J354" s="324"/>
      <c r="K354" s="324"/>
      <c r="L354" s="325"/>
    </row>
    <row r="355" spans="2:12" s="2" customFormat="1" ht="24" customHeight="1">
      <c r="B355" s="166" t="s">
        <v>2785</v>
      </c>
      <c r="C355" s="306" t="s">
        <v>823</v>
      </c>
      <c r="D355" s="305" t="s">
        <v>5880</v>
      </c>
      <c r="E355" s="305" t="s">
        <v>5880</v>
      </c>
      <c r="F355" s="398"/>
      <c r="G355" s="359">
        <v>0.66</v>
      </c>
      <c r="H355" s="130">
        <f>G355-(G355*$I$8)</f>
        <v>0.51</v>
      </c>
      <c r="I355" s="114">
        <f t="shared" si="57"/>
        <v>47.21</v>
      </c>
      <c r="J355" s="72"/>
      <c r="K355" s="210">
        <f t="shared" si="59"/>
        <v>0</v>
      </c>
      <c r="L355" s="107">
        <f>I355*J355</f>
        <v>0</v>
      </c>
    </row>
    <row r="356" spans="2:12" s="2" customFormat="1" ht="24" customHeight="1">
      <c r="B356" s="141" t="s">
        <v>2786</v>
      </c>
      <c r="C356" s="307" t="s">
        <v>824</v>
      </c>
      <c r="D356" s="305" t="s">
        <v>5880</v>
      </c>
      <c r="E356" s="305" t="s">
        <v>5880</v>
      </c>
      <c r="F356" s="398"/>
      <c r="G356" s="359">
        <v>0.66</v>
      </c>
      <c r="H356" s="111">
        <f>G356-(G356*$I$8)</f>
        <v>0.51</v>
      </c>
      <c r="I356" s="114">
        <f t="shared" si="57"/>
        <v>47.21</v>
      </c>
      <c r="J356" s="55"/>
      <c r="K356" s="56">
        <f t="shared" si="59"/>
        <v>0</v>
      </c>
      <c r="L356" s="59">
        <f>I356*J356</f>
        <v>0</v>
      </c>
    </row>
    <row r="357" spans="2:12" s="2" customFormat="1" ht="24" customHeight="1">
      <c r="B357" s="141" t="s">
        <v>2787</v>
      </c>
      <c r="C357" s="307" t="s">
        <v>825</v>
      </c>
      <c r="D357" s="305" t="s">
        <v>5880</v>
      </c>
      <c r="E357" s="305" t="s">
        <v>5880</v>
      </c>
      <c r="F357" s="398"/>
      <c r="G357" s="359">
        <v>0.89</v>
      </c>
      <c r="H357" s="111">
        <f>G357-(G357*$I$8)</f>
        <v>0.69</v>
      </c>
      <c r="I357" s="114">
        <f t="shared" si="57"/>
        <v>63.87</v>
      </c>
      <c r="J357" s="55"/>
      <c r="K357" s="56">
        <f t="shared" si="59"/>
        <v>0</v>
      </c>
      <c r="L357" s="59">
        <f>I357*J357</f>
        <v>0</v>
      </c>
    </row>
    <row r="358" spans="2:12" s="2" customFormat="1" ht="24" customHeight="1">
      <c r="B358" s="141" t="s">
        <v>2788</v>
      </c>
      <c r="C358" s="307" t="s">
        <v>826</v>
      </c>
      <c r="D358" s="305" t="s">
        <v>5880</v>
      </c>
      <c r="E358" s="305" t="s">
        <v>5880</v>
      </c>
      <c r="F358" s="398"/>
      <c r="G358" s="359">
        <v>1.77</v>
      </c>
      <c r="H358" s="111">
        <f>G358-(G358*$I$8)</f>
        <v>1.36</v>
      </c>
      <c r="I358" s="114">
        <f t="shared" si="57"/>
        <v>125.9</v>
      </c>
      <c r="J358" s="55"/>
      <c r="K358" s="56">
        <f t="shared" si="59"/>
        <v>0</v>
      </c>
      <c r="L358" s="59">
        <f>I358*J358</f>
        <v>0</v>
      </c>
    </row>
    <row r="359" spans="2:12" s="2" customFormat="1" ht="24" customHeight="1">
      <c r="B359" s="167" t="s">
        <v>2789</v>
      </c>
      <c r="C359" s="308" t="s">
        <v>827</v>
      </c>
      <c r="D359" s="305" t="s">
        <v>5880</v>
      </c>
      <c r="E359" s="305" t="s">
        <v>5880</v>
      </c>
      <c r="F359" s="398"/>
      <c r="G359" s="359">
        <v>2.79</v>
      </c>
      <c r="H359" s="128">
        <f>G359-(G359*$I$8)</f>
        <v>2.15</v>
      </c>
      <c r="I359" s="119">
        <f t="shared" si="57"/>
        <v>199.03</v>
      </c>
      <c r="J359" s="77"/>
      <c r="K359" s="180">
        <f t="shared" si="59"/>
        <v>0</v>
      </c>
      <c r="L359" s="105">
        <f>I359*J359</f>
        <v>0</v>
      </c>
    </row>
    <row r="360" spans="2:12" s="2" customFormat="1" ht="24.75" customHeight="1">
      <c r="B360" s="271" t="s">
        <v>1208</v>
      </c>
      <c r="C360" s="101"/>
      <c r="D360" s="305" t="s">
        <v>5880</v>
      </c>
      <c r="E360" s="305" t="s">
        <v>5880</v>
      </c>
      <c r="F360" s="101"/>
      <c r="G360" s="363"/>
      <c r="H360" s="246"/>
      <c r="I360" s="274"/>
      <c r="J360" s="248"/>
      <c r="K360" s="249"/>
      <c r="L360" s="254"/>
    </row>
    <row r="361" spans="2:12" s="2" customFormat="1" ht="24" customHeight="1">
      <c r="B361" s="138" t="s">
        <v>3312</v>
      </c>
      <c r="C361" s="310" t="s">
        <v>1210</v>
      </c>
      <c r="D361" s="305" t="s">
        <v>5880</v>
      </c>
      <c r="E361" s="305" t="s">
        <v>5880</v>
      </c>
      <c r="F361" s="387"/>
      <c r="G361" s="359">
        <v>8.67</v>
      </c>
      <c r="H361" s="109">
        <f t="shared" ref="H361:H390" si="61">G361-(G361*$I$8)</f>
        <v>6.68</v>
      </c>
      <c r="I361" s="114">
        <f t="shared" si="57"/>
        <v>618.37</v>
      </c>
      <c r="J361" s="70"/>
      <c r="K361" s="56">
        <f t="shared" ref="K361:K390" si="62">J361*H361</f>
        <v>0</v>
      </c>
      <c r="L361" s="57">
        <f t="shared" ref="L361:L390" si="63">I361*J361</f>
        <v>0</v>
      </c>
    </row>
    <row r="362" spans="2:12" s="2" customFormat="1" ht="18" customHeight="1">
      <c r="B362" s="138" t="s">
        <v>3313</v>
      </c>
      <c r="C362" s="310" t="s">
        <v>1211</v>
      </c>
      <c r="D362" s="305" t="s">
        <v>5880</v>
      </c>
      <c r="E362" s="305" t="s">
        <v>5880</v>
      </c>
      <c r="F362" s="390"/>
      <c r="G362" s="359">
        <v>8.67</v>
      </c>
      <c r="H362" s="109">
        <f t="shared" si="61"/>
        <v>6.68</v>
      </c>
      <c r="I362" s="114">
        <f t="shared" si="57"/>
        <v>618.37</v>
      </c>
      <c r="J362" s="70"/>
      <c r="K362" s="56">
        <f t="shared" si="62"/>
        <v>0</v>
      </c>
      <c r="L362" s="57">
        <f t="shared" si="63"/>
        <v>0</v>
      </c>
    </row>
    <row r="363" spans="2:12" s="2" customFormat="1" ht="21" customHeight="1">
      <c r="B363" s="138" t="s">
        <v>3314</v>
      </c>
      <c r="C363" s="310" t="s">
        <v>1212</v>
      </c>
      <c r="D363" s="305" t="s">
        <v>5880</v>
      </c>
      <c r="E363" s="305" t="s">
        <v>5880</v>
      </c>
      <c r="F363" s="388"/>
      <c r="G363" s="359">
        <v>8.67</v>
      </c>
      <c r="H363" s="109">
        <f t="shared" si="61"/>
        <v>6.68</v>
      </c>
      <c r="I363" s="114">
        <f t="shared" si="57"/>
        <v>618.37</v>
      </c>
      <c r="J363" s="70"/>
      <c r="K363" s="56">
        <f t="shared" si="62"/>
        <v>0</v>
      </c>
      <c r="L363" s="57">
        <f t="shared" si="63"/>
        <v>0</v>
      </c>
    </row>
    <row r="364" spans="2:12" s="2" customFormat="1" ht="19.149999999999999" customHeight="1">
      <c r="B364" s="139" t="s">
        <v>3315</v>
      </c>
      <c r="C364" s="301" t="s">
        <v>3872</v>
      </c>
      <c r="D364" s="305" t="s">
        <v>5880</v>
      </c>
      <c r="E364" s="305" t="s">
        <v>5880</v>
      </c>
      <c r="F364" s="387"/>
      <c r="G364" s="359">
        <v>21.18</v>
      </c>
      <c r="H364" s="109">
        <f t="shared" si="61"/>
        <v>16.309999999999999</v>
      </c>
      <c r="I364" s="114">
        <f t="shared" si="57"/>
        <v>1509.82</v>
      </c>
      <c r="J364" s="70"/>
      <c r="K364" s="56">
        <f t="shared" si="62"/>
        <v>0</v>
      </c>
      <c r="L364" s="57">
        <f t="shared" si="63"/>
        <v>0</v>
      </c>
    </row>
    <row r="365" spans="2:12" s="2" customFormat="1" ht="16.899999999999999" customHeight="1">
      <c r="B365" s="139" t="s">
        <v>3316</v>
      </c>
      <c r="C365" s="301" t="s">
        <v>3873</v>
      </c>
      <c r="D365" s="305" t="s">
        <v>5880</v>
      </c>
      <c r="E365" s="305" t="s">
        <v>5880</v>
      </c>
      <c r="F365" s="390"/>
      <c r="G365" s="359">
        <v>21.29</v>
      </c>
      <c r="H365" s="109">
        <f t="shared" si="61"/>
        <v>16.39</v>
      </c>
      <c r="I365" s="114">
        <f t="shared" si="57"/>
        <v>1517.22</v>
      </c>
      <c r="J365" s="70"/>
      <c r="K365" s="56">
        <f t="shared" si="62"/>
        <v>0</v>
      </c>
      <c r="L365" s="57">
        <f t="shared" si="63"/>
        <v>0</v>
      </c>
    </row>
    <row r="366" spans="2:12" s="2" customFormat="1" ht="18" customHeight="1">
      <c r="B366" s="139" t="s">
        <v>3317</v>
      </c>
      <c r="C366" s="301" t="s">
        <v>3874</v>
      </c>
      <c r="D366" s="305" t="s">
        <v>5880</v>
      </c>
      <c r="E366" s="305" t="s">
        <v>5880</v>
      </c>
      <c r="F366" s="388"/>
      <c r="G366" s="359">
        <v>22.54</v>
      </c>
      <c r="H366" s="109">
        <f t="shared" si="61"/>
        <v>17.36</v>
      </c>
      <c r="I366" s="114">
        <f t="shared" si="57"/>
        <v>1607.02</v>
      </c>
      <c r="J366" s="70"/>
      <c r="K366" s="56">
        <f t="shared" si="62"/>
        <v>0</v>
      </c>
      <c r="L366" s="57">
        <f t="shared" si="63"/>
        <v>0</v>
      </c>
    </row>
    <row r="367" spans="2:12" s="2" customFormat="1" ht="21" customHeight="1">
      <c r="B367" s="138" t="s">
        <v>3318</v>
      </c>
      <c r="C367" s="301" t="s">
        <v>3875</v>
      </c>
      <c r="D367" s="305" t="s">
        <v>5880</v>
      </c>
      <c r="E367" s="305" t="s">
        <v>5880</v>
      </c>
      <c r="F367" s="387"/>
      <c r="G367" s="359">
        <v>33.25</v>
      </c>
      <c r="H367" s="109">
        <f t="shared" si="61"/>
        <v>25.6</v>
      </c>
      <c r="I367" s="114">
        <f t="shared" si="57"/>
        <v>2369.79</v>
      </c>
      <c r="J367" s="70"/>
      <c r="K367" s="56">
        <f t="shared" si="62"/>
        <v>0</v>
      </c>
      <c r="L367" s="57">
        <f t="shared" si="63"/>
        <v>0</v>
      </c>
    </row>
    <row r="368" spans="2:12" s="2" customFormat="1" ht="21" customHeight="1">
      <c r="B368" s="138" t="s">
        <v>3319</v>
      </c>
      <c r="C368" s="301" t="s">
        <v>3876</v>
      </c>
      <c r="D368" s="305" t="s">
        <v>5880</v>
      </c>
      <c r="E368" s="305" t="s">
        <v>5880</v>
      </c>
      <c r="F368" s="390"/>
      <c r="G368" s="359">
        <v>33.25</v>
      </c>
      <c r="H368" s="109">
        <f t="shared" si="61"/>
        <v>25.6</v>
      </c>
      <c r="I368" s="114">
        <f t="shared" si="57"/>
        <v>2369.79</v>
      </c>
      <c r="J368" s="70"/>
      <c r="K368" s="56">
        <f t="shared" si="62"/>
        <v>0</v>
      </c>
      <c r="L368" s="57">
        <f t="shared" si="63"/>
        <v>0</v>
      </c>
    </row>
    <row r="369" spans="2:12" s="2" customFormat="1" ht="21" customHeight="1">
      <c r="B369" s="138" t="s">
        <v>3320</v>
      </c>
      <c r="C369" s="301" t="s">
        <v>3877</v>
      </c>
      <c r="D369" s="305" t="s">
        <v>5880</v>
      </c>
      <c r="E369" s="305" t="s">
        <v>5880</v>
      </c>
      <c r="F369" s="388"/>
      <c r="G369" s="359">
        <v>33.75</v>
      </c>
      <c r="H369" s="109">
        <f t="shared" si="61"/>
        <v>25.99</v>
      </c>
      <c r="I369" s="114">
        <f t="shared" si="57"/>
        <v>2405.89</v>
      </c>
      <c r="J369" s="70"/>
      <c r="K369" s="56">
        <f t="shared" si="62"/>
        <v>0</v>
      </c>
      <c r="L369" s="57">
        <f t="shared" si="63"/>
        <v>0</v>
      </c>
    </row>
    <row r="370" spans="2:12" s="2" customFormat="1" ht="48.95" customHeight="1">
      <c r="B370" s="138" t="s">
        <v>3321</v>
      </c>
      <c r="C370" s="301" t="s">
        <v>3878</v>
      </c>
      <c r="D370" s="305" t="s">
        <v>5880</v>
      </c>
      <c r="E370" s="305" t="s">
        <v>5880</v>
      </c>
      <c r="F370" s="386"/>
      <c r="G370" s="359">
        <v>33.78</v>
      </c>
      <c r="H370" s="109">
        <f t="shared" si="61"/>
        <v>26.01</v>
      </c>
      <c r="I370" s="114">
        <f t="shared" si="57"/>
        <v>2407.75</v>
      </c>
      <c r="J370" s="70"/>
      <c r="K370" s="56">
        <f t="shared" si="62"/>
        <v>0</v>
      </c>
      <c r="L370" s="57">
        <f t="shared" si="63"/>
        <v>0</v>
      </c>
    </row>
    <row r="371" spans="2:12" s="2" customFormat="1" ht="48" customHeight="1">
      <c r="B371" s="138" t="s">
        <v>3322</v>
      </c>
      <c r="C371" s="301" t="s">
        <v>3879</v>
      </c>
      <c r="D371" s="305" t="s">
        <v>5880</v>
      </c>
      <c r="E371" s="305" t="s">
        <v>5880</v>
      </c>
      <c r="F371" s="388"/>
      <c r="G371" s="359">
        <v>33.78</v>
      </c>
      <c r="H371" s="109">
        <f t="shared" si="61"/>
        <v>26.01</v>
      </c>
      <c r="I371" s="114">
        <f t="shared" si="57"/>
        <v>2407.75</v>
      </c>
      <c r="J371" s="70"/>
      <c r="K371" s="56">
        <f t="shared" si="62"/>
        <v>0</v>
      </c>
      <c r="L371" s="57">
        <f t="shared" si="63"/>
        <v>0</v>
      </c>
    </row>
    <row r="372" spans="2:12" s="2" customFormat="1" ht="50.1" customHeight="1">
      <c r="B372" s="138" t="s">
        <v>3323</v>
      </c>
      <c r="C372" s="301" t="s">
        <v>3880</v>
      </c>
      <c r="D372" s="305" t="s">
        <v>5880</v>
      </c>
      <c r="E372" s="305" t="s">
        <v>5880</v>
      </c>
      <c r="F372" s="393"/>
      <c r="G372" s="359">
        <v>36.130000000000003</v>
      </c>
      <c r="H372" s="113">
        <f t="shared" si="61"/>
        <v>27.82</v>
      </c>
      <c r="I372" s="114">
        <f t="shared" si="57"/>
        <v>2575.3000000000002</v>
      </c>
      <c r="J372" s="55"/>
      <c r="K372" s="56">
        <f t="shared" si="62"/>
        <v>0</v>
      </c>
      <c r="L372" s="60">
        <f t="shared" si="63"/>
        <v>0</v>
      </c>
    </row>
    <row r="373" spans="2:12" s="2" customFormat="1" ht="50.25" customHeight="1">
      <c r="B373" s="138" t="s">
        <v>3324</v>
      </c>
      <c r="C373" s="301" t="s">
        <v>3881</v>
      </c>
      <c r="D373" s="305" t="s">
        <v>5880</v>
      </c>
      <c r="E373" s="305" t="s">
        <v>5880</v>
      </c>
      <c r="F373" s="386"/>
      <c r="G373" s="359">
        <v>26.92</v>
      </c>
      <c r="H373" s="109">
        <f t="shared" si="61"/>
        <v>20.73</v>
      </c>
      <c r="I373" s="114">
        <f t="shared" si="57"/>
        <v>1918.98</v>
      </c>
      <c r="J373" s="70"/>
      <c r="K373" s="56">
        <f t="shared" si="62"/>
        <v>0</v>
      </c>
      <c r="L373" s="57">
        <f t="shared" si="63"/>
        <v>0</v>
      </c>
    </row>
    <row r="374" spans="2:12" s="2" customFormat="1" ht="56.1" customHeight="1">
      <c r="B374" s="138" t="s">
        <v>3325</v>
      </c>
      <c r="C374" s="301" t="s">
        <v>3882</v>
      </c>
      <c r="D374" s="305" t="s">
        <v>5880</v>
      </c>
      <c r="E374" s="305" t="s">
        <v>5880</v>
      </c>
      <c r="F374" s="386"/>
      <c r="G374" s="359">
        <v>37.270000000000003</v>
      </c>
      <c r="H374" s="109">
        <f t="shared" si="61"/>
        <v>28.7</v>
      </c>
      <c r="I374" s="114">
        <f t="shared" si="57"/>
        <v>2656.76</v>
      </c>
      <c r="J374" s="70"/>
      <c r="K374" s="56">
        <f t="shared" si="62"/>
        <v>0</v>
      </c>
      <c r="L374" s="57">
        <f t="shared" si="63"/>
        <v>0</v>
      </c>
    </row>
    <row r="375" spans="2:12" s="2" customFormat="1" ht="56.1" customHeight="1">
      <c r="B375" s="138" t="s">
        <v>3326</v>
      </c>
      <c r="C375" s="301" t="s">
        <v>3883</v>
      </c>
      <c r="D375" s="305" t="s">
        <v>5880</v>
      </c>
      <c r="E375" s="305" t="s">
        <v>5880</v>
      </c>
      <c r="F375" s="386"/>
      <c r="G375" s="359">
        <v>37.270000000000003</v>
      </c>
      <c r="H375" s="109">
        <f t="shared" si="61"/>
        <v>28.7</v>
      </c>
      <c r="I375" s="114">
        <f t="shared" si="57"/>
        <v>2656.76</v>
      </c>
      <c r="J375" s="70"/>
      <c r="K375" s="56">
        <f t="shared" si="62"/>
        <v>0</v>
      </c>
      <c r="L375" s="57">
        <f t="shared" si="63"/>
        <v>0</v>
      </c>
    </row>
    <row r="376" spans="2:12" s="2" customFormat="1" ht="54.95" customHeight="1">
      <c r="B376" s="138" t="s">
        <v>3327</v>
      </c>
      <c r="C376" s="311" t="s">
        <v>3884</v>
      </c>
      <c r="D376" s="305" t="s">
        <v>5880</v>
      </c>
      <c r="E376" s="305" t="s">
        <v>5880</v>
      </c>
      <c r="F376" s="387"/>
      <c r="G376" s="359">
        <v>41.86</v>
      </c>
      <c r="H376" s="109">
        <f t="shared" si="61"/>
        <v>32.229999999999997</v>
      </c>
      <c r="I376" s="114">
        <f t="shared" si="57"/>
        <v>2983.53</v>
      </c>
      <c r="J376" s="70"/>
      <c r="K376" s="56">
        <f t="shared" si="62"/>
        <v>0</v>
      </c>
      <c r="L376" s="57">
        <f t="shared" si="63"/>
        <v>0</v>
      </c>
    </row>
    <row r="377" spans="2:12" s="2" customFormat="1" ht="56.1" customHeight="1">
      <c r="B377" s="139" t="s">
        <v>3328</v>
      </c>
      <c r="C377" s="301" t="s">
        <v>3885</v>
      </c>
      <c r="D377" s="305" t="s">
        <v>5880</v>
      </c>
      <c r="E377" s="305" t="s">
        <v>5880</v>
      </c>
      <c r="F377" s="387"/>
      <c r="G377" s="359">
        <v>101.96</v>
      </c>
      <c r="H377" s="109">
        <f t="shared" si="61"/>
        <v>78.510000000000005</v>
      </c>
      <c r="I377" s="114">
        <f t="shared" si="57"/>
        <v>7267.67</v>
      </c>
      <c r="J377" s="70"/>
      <c r="K377" s="56">
        <f t="shared" si="62"/>
        <v>0</v>
      </c>
      <c r="L377" s="57">
        <f t="shared" si="63"/>
        <v>0</v>
      </c>
    </row>
    <row r="378" spans="2:12" s="2" customFormat="1" ht="46.9" customHeight="1">
      <c r="B378" s="139" t="s">
        <v>3329</v>
      </c>
      <c r="C378" s="310" t="s">
        <v>1213</v>
      </c>
      <c r="D378" s="305" t="s">
        <v>5880</v>
      </c>
      <c r="E378" s="305" t="s">
        <v>5880</v>
      </c>
      <c r="F378" s="387"/>
      <c r="G378" s="359">
        <v>27.24</v>
      </c>
      <c r="H378" s="109">
        <f t="shared" si="61"/>
        <v>20.97</v>
      </c>
      <c r="I378" s="114">
        <f t="shared" si="57"/>
        <v>1941.19</v>
      </c>
      <c r="J378" s="70"/>
      <c r="K378" s="56">
        <f t="shared" si="62"/>
        <v>0</v>
      </c>
      <c r="L378" s="57">
        <f t="shared" si="63"/>
        <v>0</v>
      </c>
    </row>
    <row r="379" spans="2:12" s="2" customFormat="1" ht="43.15" customHeight="1">
      <c r="B379" s="139" t="s">
        <v>3330</v>
      </c>
      <c r="C379" s="310" t="s">
        <v>1214</v>
      </c>
      <c r="D379" s="305" t="s">
        <v>5880</v>
      </c>
      <c r="E379" s="305" t="s">
        <v>5880</v>
      </c>
      <c r="F379" s="388"/>
      <c r="G379" s="359">
        <v>42.6</v>
      </c>
      <c r="H379" s="109">
        <f t="shared" si="61"/>
        <v>32.799999999999997</v>
      </c>
      <c r="I379" s="114">
        <f t="shared" si="57"/>
        <v>3036.3</v>
      </c>
      <c r="J379" s="70"/>
      <c r="K379" s="56">
        <f t="shared" si="62"/>
        <v>0</v>
      </c>
      <c r="L379" s="57">
        <f t="shared" si="63"/>
        <v>0</v>
      </c>
    </row>
    <row r="380" spans="2:12" s="2" customFormat="1" ht="40.9" customHeight="1">
      <c r="B380" s="139" t="s">
        <v>4392</v>
      </c>
      <c r="C380" s="310" t="s">
        <v>1215</v>
      </c>
      <c r="D380" s="305" t="s">
        <v>5880</v>
      </c>
      <c r="E380" s="305" t="s">
        <v>5880</v>
      </c>
      <c r="F380" s="387"/>
      <c r="G380" s="359">
        <v>28.27</v>
      </c>
      <c r="H380" s="109">
        <f t="shared" si="61"/>
        <v>21.77</v>
      </c>
      <c r="I380" s="114">
        <f t="shared" si="57"/>
        <v>2015.25</v>
      </c>
      <c r="J380" s="70"/>
      <c r="K380" s="56">
        <f t="shared" si="62"/>
        <v>0</v>
      </c>
      <c r="L380" s="57">
        <f t="shared" si="63"/>
        <v>0</v>
      </c>
    </row>
    <row r="381" spans="2:12" s="2" customFormat="1" ht="49.9" customHeight="1">
      <c r="B381" s="139" t="s">
        <v>4393</v>
      </c>
      <c r="C381" s="310" t="s">
        <v>1216</v>
      </c>
      <c r="D381" s="305" t="s">
        <v>5880</v>
      </c>
      <c r="E381" s="305" t="s">
        <v>5880</v>
      </c>
      <c r="F381" s="388"/>
      <c r="G381" s="359">
        <v>51.97</v>
      </c>
      <c r="H381" s="109">
        <f t="shared" si="61"/>
        <v>40.020000000000003</v>
      </c>
      <c r="I381" s="114">
        <f t="shared" si="57"/>
        <v>3704.65</v>
      </c>
      <c r="J381" s="70"/>
      <c r="K381" s="56">
        <f t="shared" si="62"/>
        <v>0</v>
      </c>
      <c r="L381" s="57">
        <f t="shared" si="63"/>
        <v>0</v>
      </c>
    </row>
    <row r="382" spans="2:12" s="2" customFormat="1" ht="82.15" customHeight="1">
      <c r="B382" s="139" t="s">
        <v>3331</v>
      </c>
      <c r="C382" s="310" t="s">
        <v>1217</v>
      </c>
      <c r="D382" s="305" t="s">
        <v>5880</v>
      </c>
      <c r="E382" s="305" t="s">
        <v>5880</v>
      </c>
      <c r="F382" s="386"/>
      <c r="G382" s="359">
        <v>59.93</v>
      </c>
      <c r="H382" s="109">
        <f t="shared" si="61"/>
        <v>46.15</v>
      </c>
      <c r="I382" s="114">
        <f t="shared" si="57"/>
        <v>4272.1099999999997</v>
      </c>
      <c r="J382" s="70"/>
      <c r="K382" s="56">
        <f t="shared" si="62"/>
        <v>0</v>
      </c>
      <c r="L382" s="57">
        <f t="shared" si="63"/>
        <v>0</v>
      </c>
    </row>
    <row r="383" spans="2:12" s="2" customFormat="1" ht="75" customHeight="1">
      <c r="B383" s="139" t="s">
        <v>3332</v>
      </c>
      <c r="C383" s="310" t="s">
        <v>1218</v>
      </c>
      <c r="D383" s="305" t="s">
        <v>5880</v>
      </c>
      <c r="E383" s="305" t="s">
        <v>5880</v>
      </c>
      <c r="F383" s="386"/>
      <c r="G383" s="359">
        <v>76.709999999999994</v>
      </c>
      <c r="H383" s="109">
        <f t="shared" si="61"/>
        <v>59.07</v>
      </c>
      <c r="I383" s="114">
        <f t="shared" si="57"/>
        <v>5468.11</v>
      </c>
      <c r="J383" s="70"/>
      <c r="K383" s="56">
        <f t="shared" si="62"/>
        <v>0</v>
      </c>
      <c r="L383" s="57">
        <f t="shared" si="63"/>
        <v>0</v>
      </c>
    </row>
    <row r="384" spans="2:12" s="2" customFormat="1" ht="68.099999999999994" customHeight="1">
      <c r="B384" s="139" t="s">
        <v>3333</v>
      </c>
      <c r="C384" s="310" t="s">
        <v>1219</v>
      </c>
      <c r="D384" s="305" t="s">
        <v>5880</v>
      </c>
      <c r="E384" s="305" t="s">
        <v>5880</v>
      </c>
      <c r="F384" s="386"/>
      <c r="G384" s="359">
        <v>89.52</v>
      </c>
      <c r="H384" s="109">
        <f t="shared" si="61"/>
        <v>68.930000000000007</v>
      </c>
      <c r="I384" s="114">
        <f t="shared" si="57"/>
        <v>6380.85</v>
      </c>
      <c r="J384" s="70"/>
      <c r="K384" s="56">
        <f t="shared" si="62"/>
        <v>0</v>
      </c>
      <c r="L384" s="57">
        <f t="shared" si="63"/>
        <v>0</v>
      </c>
    </row>
    <row r="385" spans="2:12" s="2" customFormat="1" ht="72.95" customHeight="1">
      <c r="B385" s="139" t="s">
        <v>3334</v>
      </c>
      <c r="C385" s="310" t="s">
        <v>1220</v>
      </c>
      <c r="D385" s="305" t="s">
        <v>5880</v>
      </c>
      <c r="E385" s="305" t="s">
        <v>5880</v>
      </c>
      <c r="F385" s="386"/>
      <c r="G385" s="359">
        <v>131.25</v>
      </c>
      <c r="H385" s="109">
        <f t="shared" si="61"/>
        <v>101.06</v>
      </c>
      <c r="I385" s="114">
        <f t="shared" si="57"/>
        <v>9355.1200000000008</v>
      </c>
      <c r="J385" s="70"/>
      <c r="K385" s="56">
        <f t="shared" si="62"/>
        <v>0</v>
      </c>
      <c r="L385" s="57">
        <f t="shared" si="63"/>
        <v>0</v>
      </c>
    </row>
    <row r="386" spans="2:12" s="2" customFormat="1" ht="91.15" customHeight="1">
      <c r="B386" s="139" t="s">
        <v>3335</v>
      </c>
      <c r="C386" s="310" t="s">
        <v>1221</v>
      </c>
      <c r="D386" s="305" t="s">
        <v>5880</v>
      </c>
      <c r="E386" s="305" t="s">
        <v>5880</v>
      </c>
      <c r="F386" s="386"/>
      <c r="G386" s="359">
        <v>76.47</v>
      </c>
      <c r="H386" s="109">
        <f t="shared" si="61"/>
        <v>58.88</v>
      </c>
      <c r="I386" s="114">
        <f t="shared" si="57"/>
        <v>5450.52</v>
      </c>
      <c r="J386" s="70"/>
      <c r="K386" s="56">
        <f t="shared" si="62"/>
        <v>0</v>
      </c>
      <c r="L386" s="57">
        <f t="shared" si="63"/>
        <v>0</v>
      </c>
    </row>
    <row r="387" spans="2:12" s="2" customFormat="1" ht="75" customHeight="1">
      <c r="B387" s="139" t="s">
        <v>3336</v>
      </c>
      <c r="C387" s="310" t="s">
        <v>1222</v>
      </c>
      <c r="D387" s="305" t="s">
        <v>5880</v>
      </c>
      <c r="E387" s="305" t="s">
        <v>5880</v>
      </c>
      <c r="F387" s="386"/>
      <c r="G387" s="359">
        <v>98.23</v>
      </c>
      <c r="H387" s="109">
        <f t="shared" si="61"/>
        <v>75.64</v>
      </c>
      <c r="I387" s="114">
        <f t="shared" si="57"/>
        <v>7001.99</v>
      </c>
      <c r="J387" s="70"/>
      <c r="K387" s="56">
        <f t="shared" si="62"/>
        <v>0</v>
      </c>
      <c r="L387" s="57">
        <f t="shared" si="63"/>
        <v>0</v>
      </c>
    </row>
    <row r="388" spans="2:12" s="2" customFormat="1" ht="64.900000000000006" customHeight="1">
      <c r="B388" s="139" t="s">
        <v>3337</v>
      </c>
      <c r="C388" s="310" t="s">
        <v>1223</v>
      </c>
      <c r="D388" s="305" t="s">
        <v>5880</v>
      </c>
      <c r="E388" s="305" t="s">
        <v>5880</v>
      </c>
      <c r="F388" s="386"/>
      <c r="G388" s="359">
        <v>110.16</v>
      </c>
      <c r="H388" s="109">
        <f t="shared" si="61"/>
        <v>84.82</v>
      </c>
      <c r="I388" s="114">
        <f t="shared" ref="I388:I451" si="64">H388*$H$2</f>
        <v>7851.79</v>
      </c>
      <c r="J388" s="70"/>
      <c r="K388" s="56">
        <f t="shared" si="62"/>
        <v>0</v>
      </c>
      <c r="L388" s="57">
        <f t="shared" si="63"/>
        <v>0</v>
      </c>
    </row>
    <row r="389" spans="2:12" s="2" customFormat="1" ht="73.150000000000006" customHeight="1">
      <c r="B389" s="139" t="s">
        <v>3338</v>
      </c>
      <c r="C389" s="310" t="s">
        <v>1224</v>
      </c>
      <c r="D389" s="305" t="s">
        <v>5880</v>
      </c>
      <c r="E389" s="305" t="s">
        <v>5880</v>
      </c>
      <c r="F389" s="386"/>
      <c r="G389" s="359">
        <v>163.43</v>
      </c>
      <c r="H389" s="109">
        <f t="shared" si="61"/>
        <v>125.84</v>
      </c>
      <c r="I389" s="114">
        <f t="shared" si="64"/>
        <v>11649.01</v>
      </c>
      <c r="J389" s="70"/>
      <c r="K389" s="56">
        <f t="shared" si="62"/>
        <v>0</v>
      </c>
      <c r="L389" s="57">
        <f t="shared" si="63"/>
        <v>0</v>
      </c>
    </row>
    <row r="390" spans="2:12" s="2" customFormat="1" ht="48" customHeight="1">
      <c r="B390" s="138" t="s">
        <v>3339</v>
      </c>
      <c r="C390" s="310" t="s">
        <v>5330</v>
      </c>
      <c r="D390" s="305" t="s">
        <v>5880</v>
      </c>
      <c r="E390" s="305" t="s">
        <v>5880</v>
      </c>
      <c r="F390" s="386"/>
      <c r="G390" s="359">
        <v>56.39</v>
      </c>
      <c r="H390" s="109">
        <f t="shared" si="61"/>
        <v>43.42</v>
      </c>
      <c r="I390" s="114">
        <f t="shared" si="64"/>
        <v>4019.39</v>
      </c>
      <c r="J390" s="70"/>
      <c r="K390" s="56">
        <f t="shared" si="62"/>
        <v>0</v>
      </c>
      <c r="L390" s="57">
        <f t="shared" si="63"/>
        <v>0</v>
      </c>
    </row>
    <row r="391" spans="2:12" s="2" customFormat="1" ht="54" customHeight="1">
      <c r="B391" s="138" t="s">
        <v>3340</v>
      </c>
      <c r="C391" s="310" t="s">
        <v>1225</v>
      </c>
      <c r="D391" s="305" t="s">
        <v>5880</v>
      </c>
      <c r="E391" s="305" t="s">
        <v>5880</v>
      </c>
      <c r="F391" s="386"/>
      <c r="G391" s="359">
        <v>95.39</v>
      </c>
      <c r="H391" s="109">
        <f t="shared" ref="H391:H423" si="65">G391-(G391*$I$8)</f>
        <v>73.45</v>
      </c>
      <c r="I391" s="114">
        <f t="shared" si="64"/>
        <v>6799.27</v>
      </c>
      <c r="J391" s="70"/>
      <c r="K391" s="56">
        <f t="shared" ref="K391:K422" si="66">J391*H391</f>
        <v>0</v>
      </c>
      <c r="L391" s="57">
        <f t="shared" ref="L391:L423" si="67">I391*J391</f>
        <v>0</v>
      </c>
    </row>
    <row r="392" spans="2:12" s="2" customFormat="1" ht="49.15" customHeight="1">
      <c r="B392" s="138" t="s">
        <v>4408</v>
      </c>
      <c r="C392" s="310" t="s">
        <v>1226</v>
      </c>
      <c r="D392" s="305" t="s">
        <v>5880</v>
      </c>
      <c r="E392" s="305" t="s">
        <v>5880</v>
      </c>
      <c r="F392" s="386"/>
      <c r="G392" s="359">
        <v>118.5</v>
      </c>
      <c r="H392" s="109">
        <f t="shared" si="65"/>
        <v>91.25</v>
      </c>
      <c r="I392" s="114">
        <f t="shared" si="64"/>
        <v>8447.01</v>
      </c>
      <c r="J392" s="70"/>
      <c r="K392" s="56">
        <f t="shared" si="66"/>
        <v>0</v>
      </c>
      <c r="L392" s="57">
        <f t="shared" si="67"/>
        <v>0</v>
      </c>
    </row>
    <row r="393" spans="2:12" s="2" customFormat="1" ht="22.5" customHeight="1">
      <c r="B393" s="138" t="s">
        <v>3341</v>
      </c>
      <c r="C393" s="310" t="s">
        <v>1227</v>
      </c>
      <c r="D393" s="305" t="s">
        <v>5880</v>
      </c>
      <c r="E393" s="305" t="s">
        <v>5880</v>
      </c>
      <c r="F393" s="387"/>
      <c r="G393" s="359">
        <v>19.739999999999998</v>
      </c>
      <c r="H393" s="109">
        <f t="shared" si="65"/>
        <v>15.2</v>
      </c>
      <c r="I393" s="114">
        <f t="shared" si="64"/>
        <v>1407.06</v>
      </c>
      <c r="J393" s="70"/>
      <c r="K393" s="56">
        <f t="shared" si="66"/>
        <v>0</v>
      </c>
      <c r="L393" s="57">
        <f t="shared" si="67"/>
        <v>0</v>
      </c>
    </row>
    <row r="394" spans="2:12" s="2" customFormat="1" ht="22.5" customHeight="1">
      <c r="B394" s="138" t="s">
        <v>3342</v>
      </c>
      <c r="C394" s="310" t="s">
        <v>1228</v>
      </c>
      <c r="D394" s="305" t="s">
        <v>5880</v>
      </c>
      <c r="E394" s="305" t="s">
        <v>5880</v>
      </c>
      <c r="F394" s="390"/>
      <c r="G394" s="359">
        <v>19.350000000000001</v>
      </c>
      <c r="H394" s="109">
        <f t="shared" si="65"/>
        <v>14.9</v>
      </c>
      <c r="I394" s="114">
        <f t="shared" si="64"/>
        <v>1379.29</v>
      </c>
      <c r="J394" s="70"/>
      <c r="K394" s="56">
        <f t="shared" si="66"/>
        <v>0</v>
      </c>
      <c r="L394" s="57">
        <f t="shared" si="67"/>
        <v>0</v>
      </c>
    </row>
    <row r="395" spans="2:12" s="2" customFormat="1" ht="22.5" customHeight="1">
      <c r="B395" s="138" t="s">
        <v>3343</v>
      </c>
      <c r="C395" s="310" t="s">
        <v>1229</v>
      </c>
      <c r="D395" s="305" t="s">
        <v>5880</v>
      </c>
      <c r="E395" s="305" t="s">
        <v>5880</v>
      </c>
      <c r="F395" s="388"/>
      <c r="G395" s="359">
        <v>19.350000000000001</v>
      </c>
      <c r="H395" s="109">
        <f t="shared" si="65"/>
        <v>14.9</v>
      </c>
      <c r="I395" s="114">
        <f t="shared" si="64"/>
        <v>1379.29</v>
      </c>
      <c r="J395" s="70"/>
      <c r="K395" s="56">
        <f t="shared" si="66"/>
        <v>0</v>
      </c>
      <c r="L395" s="57">
        <f t="shared" si="67"/>
        <v>0</v>
      </c>
    </row>
    <row r="396" spans="2:12" s="2" customFormat="1" ht="21.75" customHeight="1">
      <c r="B396" s="138" t="s">
        <v>3344</v>
      </c>
      <c r="C396" s="310" t="s">
        <v>1230</v>
      </c>
      <c r="D396" s="305" t="s">
        <v>5880</v>
      </c>
      <c r="E396" s="305" t="s">
        <v>5880</v>
      </c>
      <c r="F396" s="387"/>
      <c r="G396" s="359">
        <v>4.91</v>
      </c>
      <c r="H396" s="109">
        <f t="shared" si="65"/>
        <v>3.78</v>
      </c>
      <c r="I396" s="114">
        <f t="shared" si="64"/>
        <v>349.91</v>
      </c>
      <c r="J396" s="70"/>
      <c r="K396" s="56">
        <f t="shared" si="66"/>
        <v>0</v>
      </c>
      <c r="L396" s="57">
        <f t="shared" si="67"/>
        <v>0</v>
      </c>
    </row>
    <row r="397" spans="2:12" s="2" customFormat="1" ht="21.75" customHeight="1">
      <c r="B397" s="138" t="s">
        <v>3345</v>
      </c>
      <c r="C397" s="310" t="s">
        <v>1231</v>
      </c>
      <c r="D397" s="305" t="s">
        <v>5880</v>
      </c>
      <c r="E397" s="305" t="s">
        <v>5880</v>
      </c>
      <c r="F397" s="388"/>
      <c r="G397" s="359">
        <v>4.91</v>
      </c>
      <c r="H397" s="109">
        <f t="shared" si="65"/>
        <v>3.78</v>
      </c>
      <c r="I397" s="114">
        <f t="shared" si="64"/>
        <v>349.91</v>
      </c>
      <c r="J397" s="70"/>
      <c r="K397" s="56">
        <f t="shared" si="66"/>
        <v>0</v>
      </c>
      <c r="L397" s="57">
        <f t="shared" si="67"/>
        <v>0</v>
      </c>
    </row>
    <row r="398" spans="2:12" s="2" customFormat="1" ht="31.5" customHeight="1">
      <c r="B398" s="138" t="s">
        <v>3346</v>
      </c>
      <c r="C398" s="310" t="s">
        <v>1232</v>
      </c>
      <c r="D398" s="305" t="s">
        <v>5880</v>
      </c>
      <c r="E398" s="305" t="s">
        <v>5880</v>
      </c>
      <c r="F398" s="386"/>
      <c r="G398" s="359">
        <v>10.23</v>
      </c>
      <c r="H398" s="109">
        <f t="shared" si="65"/>
        <v>7.88</v>
      </c>
      <c r="I398" s="114">
        <f t="shared" si="64"/>
        <v>729.45</v>
      </c>
      <c r="J398" s="70"/>
      <c r="K398" s="56">
        <f t="shared" si="66"/>
        <v>0</v>
      </c>
      <c r="L398" s="57">
        <f t="shared" si="67"/>
        <v>0</v>
      </c>
    </row>
    <row r="399" spans="2:12" s="2" customFormat="1" ht="40.5" customHeight="1">
      <c r="B399" s="138" t="s">
        <v>3347</v>
      </c>
      <c r="C399" s="310" t="s">
        <v>1233</v>
      </c>
      <c r="D399" s="305" t="s">
        <v>5880</v>
      </c>
      <c r="E399" s="305" t="s">
        <v>5880</v>
      </c>
      <c r="F399" s="386"/>
      <c r="G399" s="359">
        <v>9.32</v>
      </c>
      <c r="H399" s="109">
        <f t="shared" si="65"/>
        <v>7.18</v>
      </c>
      <c r="I399" s="114">
        <f t="shared" si="64"/>
        <v>664.65</v>
      </c>
      <c r="J399" s="70"/>
      <c r="K399" s="56">
        <f t="shared" si="66"/>
        <v>0</v>
      </c>
      <c r="L399" s="57">
        <f t="shared" si="67"/>
        <v>0</v>
      </c>
    </row>
    <row r="400" spans="2:12" s="2" customFormat="1" ht="30" customHeight="1">
      <c r="B400" s="138" t="s">
        <v>3348</v>
      </c>
      <c r="C400" s="310" t="s">
        <v>1234</v>
      </c>
      <c r="D400" s="305" t="s">
        <v>5880</v>
      </c>
      <c r="E400" s="305" t="s">
        <v>5880</v>
      </c>
      <c r="F400" s="386"/>
      <c r="G400" s="359">
        <v>5.38</v>
      </c>
      <c r="H400" s="109">
        <f t="shared" si="65"/>
        <v>4.1399999999999997</v>
      </c>
      <c r="I400" s="114">
        <f t="shared" si="64"/>
        <v>383.24</v>
      </c>
      <c r="J400" s="70"/>
      <c r="K400" s="56">
        <f t="shared" si="66"/>
        <v>0</v>
      </c>
      <c r="L400" s="57">
        <f t="shared" si="67"/>
        <v>0</v>
      </c>
    </row>
    <row r="401" spans="2:12" s="2" customFormat="1" ht="48.75" customHeight="1">
      <c r="B401" s="138" t="s">
        <v>3349</v>
      </c>
      <c r="C401" s="310" t="s">
        <v>1235</v>
      </c>
      <c r="D401" s="305" t="s">
        <v>5880</v>
      </c>
      <c r="E401" s="305" t="s">
        <v>5880</v>
      </c>
      <c r="F401" s="386"/>
      <c r="G401" s="359">
        <v>7.13</v>
      </c>
      <c r="H401" s="109">
        <f>G401-(G401*$I$8)</f>
        <v>5.49</v>
      </c>
      <c r="I401" s="114">
        <f t="shared" si="64"/>
        <v>508.21</v>
      </c>
      <c r="J401" s="70"/>
      <c r="K401" s="56">
        <f t="shared" si="66"/>
        <v>0</v>
      </c>
      <c r="L401" s="57">
        <f>I401*J401</f>
        <v>0</v>
      </c>
    </row>
    <row r="402" spans="2:12" s="2" customFormat="1" ht="48.75" customHeight="1">
      <c r="B402" s="138" t="s">
        <v>3923</v>
      </c>
      <c r="C402" s="310" t="s">
        <v>1235</v>
      </c>
      <c r="D402" s="305" t="s">
        <v>5880</v>
      </c>
      <c r="E402" s="305" t="s">
        <v>5880</v>
      </c>
      <c r="F402" s="386"/>
      <c r="G402" s="359">
        <v>8.2100000000000009</v>
      </c>
      <c r="H402" s="109">
        <f t="shared" si="65"/>
        <v>6.32</v>
      </c>
      <c r="I402" s="114">
        <f t="shared" si="64"/>
        <v>585.04</v>
      </c>
      <c r="J402" s="70"/>
      <c r="K402" s="56">
        <f t="shared" si="66"/>
        <v>0</v>
      </c>
      <c r="L402" s="57">
        <f t="shared" si="67"/>
        <v>0</v>
      </c>
    </row>
    <row r="403" spans="2:12" s="2" customFormat="1" ht="48.75" customHeight="1">
      <c r="B403" s="138" t="s">
        <v>3350</v>
      </c>
      <c r="C403" s="310" t="s">
        <v>1236</v>
      </c>
      <c r="D403" s="305" t="s">
        <v>5880</v>
      </c>
      <c r="E403" s="305" t="s">
        <v>5880</v>
      </c>
      <c r="F403" s="386"/>
      <c r="G403" s="359">
        <v>11.25</v>
      </c>
      <c r="H403" s="109">
        <f t="shared" si="65"/>
        <v>8.66</v>
      </c>
      <c r="I403" s="114">
        <f t="shared" si="64"/>
        <v>801.66</v>
      </c>
      <c r="J403" s="70"/>
      <c r="K403" s="56">
        <f t="shared" si="66"/>
        <v>0</v>
      </c>
      <c r="L403" s="57">
        <f t="shared" si="67"/>
        <v>0</v>
      </c>
    </row>
    <row r="404" spans="2:12" s="2" customFormat="1" ht="48.75" customHeight="1">
      <c r="B404" s="138" t="s">
        <v>3351</v>
      </c>
      <c r="C404" s="310" t="s">
        <v>1237</v>
      </c>
      <c r="D404" s="305" t="s">
        <v>5880</v>
      </c>
      <c r="E404" s="305" t="s">
        <v>5880</v>
      </c>
      <c r="F404" s="386"/>
      <c r="G404" s="359">
        <v>25.13</v>
      </c>
      <c r="H404" s="109">
        <f t="shared" si="65"/>
        <v>19.350000000000001</v>
      </c>
      <c r="I404" s="114">
        <f t="shared" si="64"/>
        <v>1791.23</v>
      </c>
      <c r="J404" s="70"/>
      <c r="K404" s="56">
        <f t="shared" si="66"/>
        <v>0</v>
      </c>
      <c r="L404" s="57">
        <f t="shared" si="67"/>
        <v>0</v>
      </c>
    </row>
    <row r="405" spans="2:12" s="2" customFormat="1" ht="48" customHeight="1">
      <c r="B405" s="139" t="s">
        <v>3352</v>
      </c>
      <c r="C405" s="310" t="s">
        <v>1238</v>
      </c>
      <c r="D405" s="305" t="s">
        <v>5880</v>
      </c>
      <c r="E405" s="305" t="s">
        <v>5880</v>
      </c>
      <c r="F405" s="386"/>
      <c r="G405" s="359">
        <v>11.43</v>
      </c>
      <c r="H405" s="109">
        <f t="shared" si="65"/>
        <v>8.8000000000000007</v>
      </c>
      <c r="I405" s="114">
        <f t="shared" si="64"/>
        <v>814.62</v>
      </c>
      <c r="J405" s="70"/>
      <c r="K405" s="56">
        <f t="shared" si="66"/>
        <v>0</v>
      </c>
      <c r="L405" s="57">
        <f t="shared" si="67"/>
        <v>0</v>
      </c>
    </row>
    <row r="406" spans="2:12" s="2" customFormat="1" ht="54" customHeight="1">
      <c r="B406" s="139" t="s">
        <v>3353</v>
      </c>
      <c r="C406" s="310" t="s">
        <v>1239</v>
      </c>
      <c r="D406" s="305" t="s">
        <v>5880</v>
      </c>
      <c r="E406" s="305" t="s">
        <v>5880</v>
      </c>
      <c r="F406" s="386"/>
      <c r="G406" s="359">
        <v>9.61</v>
      </c>
      <c r="H406" s="109">
        <f t="shared" si="65"/>
        <v>7.4</v>
      </c>
      <c r="I406" s="114">
        <f t="shared" si="64"/>
        <v>685.02</v>
      </c>
      <c r="J406" s="70"/>
      <c r="K406" s="56">
        <f t="shared" si="66"/>
        <v>0</v>
      </c>
      <c r="L406" s="57">
        <f t="shared" si="67"/>
        <v>0</v>
      </c>
    </row>
    <row r="407" spans="2:12" s="2" customFormat="1" ht="39" customHeight="1">
      <c r="B407" s="138" t="s">
        <v>3354</v>
      </c>
      <c r="C407" s="310" t="s">
        <v>1240</v>
      </c>
      <c r="D407" s="305" t="s">
        <v>5880</v>
      </c>
      <c r="E407" s="305" t="s">
        <v>5880</v>
      </c>
      <c r="F407" s="386"/>
      <c r="G407" s="359">
        <v>1.59</v>
      </c>
      <c r="H407" s="109">
        <f t="shared" si="65"/>
        <v>1.22</v>
      </c>
      <c r="I407" s="114">
        <f t="shared" si="64"/>
        <v>112.94</v>
      </c>
      <c r="J407" s="70"/>
      <c r="K407" s="56">
        <f t="shared" si="66"/>
        <v>0</v>
      </c>
      <c r="L407" s="57">
        <f t="shared" si="67"/>
        <v>0</v>
      </c>
    </row>
    <row r="408" spans="2:12" s="2" customFormat="1" ht="39" customHeight="1">
      <c r="B408" s="138" t="s">
        <v>3355</v>
      </c>
      <c r="C408" s="310" t="s">
        <v>1241</v>
      </c>
      <c r="D408" s="305" t="s">
        <v>5880</v>
      </c>
      <c r="E408" s="305" t="s">
        <v>5880</v>
      </c>
      <c r="F408" s="386"/>
      <c r="G408" s="359">
        <v>3.97</v>
      </c>
      <c r="H408" s="109">
        <f t="shared" si="65"/>
        <v>3.06</v>
      </c>
      <c r="I408" s="114">
        <f t="shared" si="64"/>
        <v>283.26</v>
      </c>
      <c r="J408" s="70"/>
      <c r="K408" s="56">
        <f t="shared" si="66"/>
        <v>0</v>
      </c>
      <c r="L408" s="57">
        <f t="shared" si="67"/>
        <v>0</v>
      </c>
    </row>
    <row r="409" spans="2:12" s="2" customFormat="1" ht="39" customHeight="1">
      <c r="B409" s="138" t="s">
        <v>3356</v>
      </c>
      <c r="C409" s="310" t="s">
        <v>1242</v>
      </c>
      <c r="D409" s="305" t="s">
        <v>5880</v>
      </c>
      <c r="E409" s="305" t="s">
        <v>5880</v>
      </c>
      <c r="F409" s="386"/>
      <c r="G409" s="359">
        <v>4.22</v>
      </c>
      <c r="H409" s="109">
        <f t="shared" si="65"/>
        <v>3.25</v>
      </c>
      <c r="I409" s="114">
        <f t="shared" si="64"/>
        <v>300.85000000000002</v>
      </c>
      <c r="J409" s="70"/>
      <c r="K409" s="56">
        <f t="shared" si="66"/>
        <v>0</v>
      </c>
      <c r="L409" s="57">
        <f t="shared" si="67"/>
        <v>0</v>
      </c>
    </row>
    <row r="410" spans="2:12" s="2" customFormat="1" ht="39" customHeight="1">
      <c r="B410" s="138" t="s">
        <v>3357</v>
      </c>
      <c r="C410" s="310" t="s">
        <v>1243</v>
      </c>
      <c r="D410" s="305" t="s">
        <v>5880</v>
      </c>
      <c r="E410" s="305" t="s">
        <v>5880</v>
      </c>
      <c r="F410" s="386"/>
      <c r="G410" s="359">
        <v>6</v>
      </c>
      <c r="H410" s="109">
        <f t="shared" si="65"/>
        <v>4.62</v>
      </c>
      <c r="I410" s="114">
        <f t="shared" si="64"/>
        <v>427.67</v>
      </c>
      <c r="J410" s="70"/>
      <c r="K410" s="56">
        <f t="shared" si="66"/>
        <v>0</v>
      </c>
      <c r="L410" s="57">
        <f t="shared" si="67"/>
        <v>0</v>
      </c>
    </row>
    <row r="411" spans="2:12" s="2" customFormat="1" ht="36.950000000000003" customHeight="1">
      <c r="B411" s="139" t="s">
        <v>3358</v>
      </c>
      <c r="C411" s="310" t="s">
        <v>1244</v>
      </c>
      <c r="D411" s="305" t="s">
        <v>5880</v>
      </c>
      <c r="E411" s="305" t="s">
        <v>5880</v>
      </c>
      <c r="F411" s="387"/>
      <c r="G411" s="359">
        <v>9.5500000000000007</v>
      </c>
      <c r="H411" s="109">
        <f t="shared" si="65"/>
        <v>7.35</v>
      </c>
      <c r="I411" s="114">
        <f t="shared" si="64"/>
        <v>680.39</v>
      </c>
      <c r="J411" s="70"/>
      <c r="K411" s="56">
        <f t="shared" si="66"/>
        <v>0</v>
      </c>
      <c r="L411" s="57">
        <f t="shared" si="67"/>
        <v>0</v>
      </c>
    </row>
    <row r="412" spans="2:12" s="2" customFormat="1" ht="23.25" customHeight="1">
      <c r="B412" s="139" t="s">
        <v>3359</v>
      </c>
      <c r="C412" s="310" t="s">
        <v>1245</v>
      </c>
      <c r="D412" s="305" t="s">
        <v>5880</v>
      </c>
      <c r="E412" s="305" t="s">
        <v>5880</v>
      </c>
      <c r="F412" s="387"/>
      <c r="G412" s="359">
        <v>1.66</v>
      </c>
      <c r="H412" s="109">
        <f t="shared" si="65"/>
        <v>1.28</v>
      </c>
      <c r="I412" s="114">
        <f t="shared" si="64"/>
        <v>118.49</v>
      </c>
      <c r="J412" s="70"/>
      <c r="K412" s="56">
        <f t="shared" si="66"/>
        <v>0</v>
      </c>
      <c r="L412" s="57">
        <f t="shared" si="67"/>
        <v>0</v>
      </c>
    </row>
    <row r="413" spans="2:12" s="2" customFormat="1" ht="23.25" customHeight="1">
      <c r="B413" s="139" t="s">
        <v>3360</v>
      </c>
      <c r="C413" s="310" t="s">
        <v>1246</v>
      </c>
      <c r="D413" s="305" t="s">
        <v>5880</v>
      </c>
      <c r="E413" s="305" t="s">
        <v>5880</v>
      </c>
      <c r="F413" s="408"/>
      <c r="G413" s="359">
        <v>6.12</v>
      </c>
      <c r="H413" s="115">
        <f t="shared" si="65"/>
        <v>4.71</v>
      </c>
      <c r="I413" s="114">
        <f t="shared" si="64"/>
        <v>436</v>
      </c>
      <c r="J413" s="102"/>
      <c r="K413" s="56">
        <f t="shared" si="66"/>
        <v>0</v>
      </c>
      <c r="L413" s="57">
        <f t="shared" si="67"/>
        <v>0</v>
      </c>
    </row>
    <row r="414" spans="2:12" s="2" customFormat="1" ht="23.25" customHeight="1">
      <c r="B414" s="139" t="s">
        <v>3361</v>
      </c>
      <c r="C414" s="310" t="s">
        <v>1247</v>
      </c>
      <c r="D414" s="305" t="s">
        <v>5880</v>
      </c>
      <c r="E414" s="305" t="s">
        <v>5880</v>
      </c>
      <c r="F414" s="409"/>
      <c r="G414" s="359">
        <v>12.38</v>
      </c>
      <c r="H414" s="115">
        <f t="shared" si="65"/>
        <v>9.5299999999999994</v>
      </c>
      <c r="I414" s="114">
        <f t="shared" si="64"/>
        <v>882.19</v>
      </c>
      <c r="J414" s="102"/>
      <c r="K414" s="56">
        <f t="shared" si="66"/>
        <v>0</v>
      </c>
      <c r="L414" s="57">
        <f t="shared" si="67"/>
        <v>0</v>
      </c>
    </row>
    <row r="415" spans="2:12" s="2" customFormat="1" ht="23.25" customHeight="1">
      <c r="B415" s="139" t="s">
        <v>3362</v>
      </c>
      <c r="C415" s="310" t="s">
        <v>1248</v>
      </c>
      <c r="D415" s="305" t="s">
        <v>5880</v>
      </c>
      <c r="E415" s="305" t="s">
        <v>5880</v>
      </c>
      <c r="F415" s="410"/>
      <c r="G415" s="359">
        <v>1.81</v>
      </c>
      <c r="H415" s="115">
        <f t="shared" si="65"/>
        <v>1.39</v>
      </c>
      <c r="I415" s="114">
        <f t="shared" si="64"/>
        <v>128.66999999999999</v>
      </c>
      <c r="J415" s="102"/>
      <c r="K415" s="56">
        <f t="shared" si="66"/>
        <v>0</v>
      </c>
      <c r="L415" s="57">
        <f t="shared" si="67"/>
        <v>0</v>
      </c>
    </row>
    <row r="416" spans="2:12" s="2" customFormat="1" ht="23.25" customHeight="1">
      <c r="B416" s="138" t="s">
        <v>3363</v>
      </c>
      <c r="C416" s="310" t="s">
        <v>1249</v>
      </c>
      <c r="D416" s="305" t="s">
        <v>5880</v>
      </c>
      <c r="E416" s="305" t="s">
        <v>5880</v>
      </c>
      <c r="F416" s="408"/>
      <c r="G416" s="359">
        <v>6.76</v>
      </c>
      <c r="H416" s="109">
        <f t="shared" si="65"/>
        <v>5.21</v>
      </c>
      <c r="I416" s="114">
        <f t="shared" si="64"/>
        <v>482.29</v>
      </c>
      <c r="J416" s="70"/>
      <c r="K416" s="56">
        <f t="shared" si="66"/>
        <v>0</v>
      </c>
      <c r="L416" s="57">
        <f t="shared" si="67"/>
        <v>0</v>
      </c>
    </row>
    <row r="417" spans="2:12" s="2" customFormat="1" ht="23.25" customHeight="1">
      <c r="B417" s="138" t="s">
        <v>3364</v>
      </c>
      <c r="C417" s="310" t="s">
        <v>1250</v>
      </c>
      <c r="D417" s="305" t="s">
        <v>5880</v>
      </c>
      <c r="E417" s="305" t="s">
        <v>5880</v>
      </c>
      <c r="F417" s="409"/>
      <c r="G417" s="359">
        <v>14.07</v>
      </c>
      <c r="H417" s="109">
        <f t="shared" si="65"/>
        <v>10.83</v>
      </c>
      <c r="I417" s="114">
        <f t="shared" si="64"/>
        <v>1002.53</v>
      </c>
      <c r="J417" s="70"/>
      <c r="K417" s="56">
        <f t="shared" si="66"/>
        <v>0</v>
      </c>
      <c r="L417" s="57">
        <f t="shared" si="67"/>
        <v>0</v>
      </c>
    </row>
    <row r="418" spans="2:12" s="2" customFormat="1" ht="24" customHeight="1">
      <c r="B418" s="138" t="s">
        <v>3365</v>
      </c>
      <c r="C418" s="310" t="s">
        <v>1251</v>
      </c>
      <c r="D418" s="305" t="s">
        <v>5880</v>
      </c>
      <c r="E418" s="305" t="s">
        <v>5880</v>
      </c>
      <c r="F418" s="410"/>
      <c r="G418" s="359">
        <v>3.55</v>
      </c>
      <c r="H418" s="109">
        <f t="shared" si="65"/>
        <v>2.73</v>
      </c>
      <c r="I418" s="114">
        <f t="shared" si="64"/>
        <v>252.72</v>
      </c>
      <c r="J418" s="70"/>
      <c r="K418" s="56">
        <f t="shared" si="66"/>
        <v>0</v>
      </c>
      <c r="L418" s="57">
        <f t="shared" si="67"/>
        <v>0</v>
      </c>
    </row>
    <row r="419" spans="2:12" s="2" customFormat="1" ht="24" customHeight="1">
      <c r="B419" s="139" t="s">
        <v>3366</v>
      </c>
      <c r="C419" s="310" t="s">
        <v>1252</v>
      </c>
      <c r="D419" s="305" t="s">
        <v>5880</v>
      </c>
      <c r="E419" s="305" t="s">
        <v>5880</v>
      </c>
      <c r="F419" s="408"/>
      <c r="G419" s="359">
        <v>10.54</v>
      </c>
      <c r="H419" s="109">
        <f t="shared" si="65"/>
        <v>8.1199999999999992</v>
      </c>
      <c r="I419" s="114">
        <f t="shared" si="64"/>
        <v>751.67</v>
      </c>
      <c r="J419" s="70"/>
      <c r="K419" s="56">
        <f t="shared" si="66"/>
        <v>0</v>
      </c>
      <c r="L419" s="57">
        <f t="shared" si="67"/>
        <v>0</v>
      </c>
    </row>
    <row r="420" spans="2:12" s="2" customFormat="1" ht="24" customHeight="1">
      <c r="B420" s="139" t="s">
        <v>3367</v>
      </c>
      <c r="C420" s="310" t="s">
        <v>1253</v>
      </c>
      <c r="D420" s="305" t="s">
        <v>5880</v>
      </c>
      <c r="E420" s="305" t="s">
        <v>5880</v>
      </c>
      <c r="F420" s="409"/>
      <c r="G420" s="359">
        <v>21.45</v>
      </c>
      <c r="H420" s="109">
        <f t="shared" si="65"/>
        <v>16.52</v>
      </c>
      <c r="I420" s="114">
        <f t="shared" si="64"/>
        <v>1529.26</v>
      </c>
      <c r="J420" s="70"/>
      <c r="K420" s="56">
        <f t="shared" si="66"/>
        <v>0</v>
      </c>
      <c r="L420" s="57">
        <f t="shared" si="67"/>
        <v>0</v>
      </c>
    </row>
    <row r="421" spans="2:12" s="2" customFormat="1" ht="25.5" customHeight="1">
      <c r="B421" s="139" t="s">
        <v>3368</v>
      </c>
      <c r="C421" s="310" t="s">
        <v>1254</v>
      </c>
      <c r="D421" s="305" t="s">
        <v>5880</v>
      </c>
      <c r="E421" s="305" t="s">
        <v>5880</v>
      </c>
      <c r="F421" s="387"/>
      <c r="G421" s="359">
        <v>3.42</v>
      </c>
      <c r="H421" s="109">
        <f t="shared" si="65"/>
        <v>2.63</v>
      </c>
      <c r="I421" s="114">
        <f t="shared" si="64"/>
        <v>243.46</v>
      </c>
      <c r="J421" s="70"/>
      <c r="K421" s="56">
        <f t="shared" si="66"/>
        <v>0</v>
      </c>
      <c r="L421" s="57">
        <f t="shared" si="67"/>
        <v>0</v>
      </c>
    </row>
    <row r="422" spans="2:12" s="2" customFormat="1" ht="25.5" customHeight="1">
      <c r="B422" s="139" t="s">
        <v>3369</v>
      </c>
      <c r="C422" s="310" t="s">
        <v>1255</v>
      </c>
      <c r="D422" s="305" t="s">
        <v>5880</v>
      </c>
      <c r="E422" s="305" t="s">
        <v>5880</v>
      </c>
      <c r="F422" s="390"/>
      <c r="G422" s="359">
        <v>9.85</v>
      </c>
      <c r="H422" s="111">
        <f t="shared" si="65"/>
        <v>7.58</v>
      </c>
      <c r="I422" s="114">
        <f t="shared" si="64"/>
        <v>701.68</v>
      </c>
      <c r="J422" s="63"/>
      <c r="K422" s="56">
        <f t="shared" si="66"/>
        <v>0</v>
      </c>
      <c r="L422" s="59">
        <f t="shared" si="67"/>
        <v>0</v>
      </c>
    </row>
    <row r="423" spans="2:12" s="2" customFormat="1" ht="25.5" customHeight="1">
      <c r="B423" s="138" t="s">
        <v>3370</v>
      </c>
      <c r="C423" s="310" t="s">
        <v>1256</v>
      </c>
      <c r="D423" s="305" t="s">
        <v>5880</v>
      </c>
      <c r="E423" s="305" t="s">
        <v>5880</v>
      </c>
      <c r="F423" s="388"/>
      <c r="G423" s="359">
        <v>20.73</v>
      </c>
      <c r="H423" s="111">
        <f t="shared" si="65"/>
        <v>15.96</v>
      </c>
      <c r="I423" s="114">
        <f t="shared" si="64"/>
        <v>1477.42</v>
      </c>
      <c r="J423" s="63"/>
      <c r="K423" s="56">
        <f t="shared" ref="K423:K429" si="68">J423*H423</f>
        <v>0</v>
      </c>
      <c r="L423" s="59">
        <f t="shared" si="67"/>
        <v>0</v>
      </c>
    </row>
    <row r="424" spans="2:12" s="2" customFormat="1" ht="23.25" customHeight="1">
      <c r="B424" s="139" t="s">
        <v>3371</v>
      </c>
      <c r="C424" s="310" t="s">
        <v>1257</v>
      </c>
      <c r="D424" s="305" t="s">
        <v>5880</v>
      </c>
      <c r="E424" s="305" t="s">
        <v>5880</v>
      </c>
      <c r="F424" s="393"/>
      <c r="G424" s="359">
        <v>0.63</v>
      </c>
      <c r="H424" s="111">
        <f t="shared" ref="H424:H429" si="69">G424-(G424*$I$8)</f>
        <v>0.49</v>
      </c>
      <c r="I424" s="114">
        <f t="shared" si="64"/>
        <v>45.36</v>
      </c>
      <c r="J424" s="63"/>
      <c r="K424" s="56">
        <f t="shared" si="68"/>
        <v>0</v>
      </c>
      <c r="L424" s="59">
        <f t="shared" ref="L424:L429" si="70">I424*J424</f>
        <v>0</v>
      </c>
    </row>
    <row r="425" spans="2:12" s="2" customFormat="1" ht="23.25" customHeight="1">
      <c r="B425" s="139" t="s">
        <v>3372</v>
      </c>
      <c r="C425" s="310" t="s">
        <v>1258</v>
      </c>
      <c r="D425" s="305" t="s">
        <v>5880</v>
      </c>
      <c r="E425" s="305" t="s">
        <v>5880</v>
      </c>
      <c r="F425" s="392"/>
      <c r="G425" s="359">
        <v>2.97</v>
      </c>
      <c r="H425" s="113">
        <f t="shared" si="69"/>
        <v>2.29</v>
      </c>
      <c r="I425" s="114">
        <f t="shared" si="64"/>
        <v>211.99</v>
      </c>
      <c r="J425" s="55"/>
      <c r="K425" s="56">
        <f t="shared" si="68"/>
        <v>0</v>
      </c>
      <c r="L425" s="60">
        <f t="shared" si="70"/>
        <v>0</v>
      </c>
    </row>
    <row r="426" spans="2:12" s="2" customFormat="1" ht="23.25" customHeight="1">
      <c r="B426" s="139" t="s">
        <v>3373</v>
      </c>
      <c r="C426" s="310" t="s">
        <v>1259</v>
      </c>
      <c r="D426" s="305" t="s">
        <v>5880</v>
      </c>
      <c r="E426" s="305" t="s">
        <v>5880</v>
      </c>
      <c r="F426" s="392"/>
      <c r="G426" s="359">
        <v>6</v>
      </c>
      <c r="H426" s="113">
        <f t="shared" si="69"/>
        <v>4.62</v>
      </c>
      <c r="I426" s="114">
        <f t="shared" si="64"/>
        <v>427.67</v>
      </c>
      <c r="J426" s="55"/>
      <c r="K426" s="56">
        <f t="shared" si="68"/>
        <v>0</v>
      </c>
      <c r="L426" s="60">
        <f t="shared" si="70"/>
        <v>0</v>
      </c>
    </row>
    <row r="427" spans="2:12" s="2" customFormat="1" ht="24.75" customHeight="1">
      <c r="B427" s="139" t="s">
        <v>3374</v>
      </c>
      <c r="C427" s="310" t="s">
        <v>1260</v>
      </c>
      <c r="D427" s="305" t="s">
        <v>5880</v>
      </c>
      <c r="E427" s="305" t="s">
        <v>5880</v>
      </c>
      <c r="F427" s="387"/>
      <c r="G427" s="359">
        <v>1.47</v>
      </c>
      <c r="H427" s="109">
        <f t="shared" si="69"/>
        <v>1.1299999999999999</v>
      </c>
      <c r="I427" s="114">
        <f t="shared" si="64"/>
        <v>104.6</v>
      </c>
      <c r="J427" s="70"/>
      <c r="K427" s="56">
        <f t="shared" si="68"/>
        <v>0</v>
      </c>
      <c r="L427" s="57">
        <f t="shared" si="70"/>
        <v>0</v>
      </c>
    </row>
    <row r="428" spans="2:12" s="2" customFormat="1" ht="24.75" customHeight="1">
      <c r="B428" s="139" t="s">
        <v>3375</v>
      </c>
      <c r="C428" s="310" t="s">
        <v>1261</v>
      </c>
      <c r="D428" s="305" t="s">
        <v>5880</v>
      </c>
      <c r="E428" s="305" t="s">
        <v>5880</v>
      </c>
      <c r="F428" s="390"/>
      <c r="G428" s="359">
        <v>5.74</v>
      </c>
      <c r="H428" s="109">
        <f t="shared" si="69"/>
        <v>4.42</v>
      </c>
      <c r="I428" s="114">
        <f t="shared" si="64"/>
        <v>409.16</v>
      </c>
      <c r="J428" s="70"/>
      <c r="K428" s="56">
        <f t="shared" si="68"/>
        <v>0</v>
      </c>
      <c r="L428" s="57">
        <f t="shared" si="70"/>
        <v>0</v>
      </c>
    </row>
    <row r="429" spans="2:12" s="2" customFormat="1" ht="24.75" customHeight="1">
      <c r="B429" s="161" t="s">
        <v>3376</v>
      </c>
      <c r="C429" s="312" t="s">
        <v>1262</v>
      </c>
      <c r="D429" s="305" t="s">
        <v>5880</v>
      </c>
      <c r="E429" s="305" t="s">
        <v>5880</v>
      </c>
      <c r="F429" s="390"/>
      <c r="G429" s="359">
        <v>11.67</v>
      </c>
      <c r="H429" s="120">
        <f t="shared" si="69"/>
        <v>8.99</v>
      </c>
      <c r="I429" s="119">
        <f t="shared" si="64"/>
        <v>832.2</v>
      </c>
      <c r="J429" s="103"/>
      <c r="K429" s="180">
        <f t="shared" si="68"/>
        <v>0</v>
      </c>
      <c r="L429" s="83">
        <f t="shared" si="70"/>
        <v>0</v>
      </c>
    </row>
    <row r="430" spans="2:12" s="2" customFormat="1" ht="19.5" customHeight="1">
      <c r="B430" s="257" t="s">
        <v>1274</v>
      </c>
      <c r="C430" s="86"/>
      <c r="D430" s="305" t="s">
        <v>5880</v>
      </c>
      <c r="E430" s="305" t="s">
        <v>5880</v>
      </c>
      <c r="F430" s="86"/>
      <c r="G430" s="360"/>
      <c r="H430" s="30"/>
      <c r="I430" s="283"/>
      <c r="J430" s="87"/>
      <c r="K430" s="258"/>
      <c r="L430" s="259"/>
    </row>
    <row r="431" spans="2:12" s="2" customFormat="1" ht="22.5">
      <c r="B431" s="211" t="s">
        <v>3383</v>
      </c>
      <c r="C431" s="309" t="s">
        <v>1275</v>
      </c>
      <c r="D431" s="305" t="s">
        <v>5880</v>
      </c>
      <c r="E431" s="305" t="s">
        <v>5880</v>
      </c>
      <c r="F431" s="390"/>
      <c r="G431" s="359">
        <v>2.63</v>
      </c>
      <c r="H431" s="116">
        <f t="shared" ref="H431:H439" si="71">G431-(G431*$I$8)</f>
        <v>2.0299999999999998</v>
      </c>
      <c r="I431" s="123">
        <f t="shared" si="64"/>
        <v>187.92</v>
      </c>
      <c r="J431" s="81"/>
      <c r="K431" s="210">
        <f t="shared" ref="K431:K439" si="72">J431*H431</f>
        <v>0</v>
      </c>
      <c r="L431" s="73">
        <f t="shared" ref="L431:L439" si="73">I431*J431</f>
        <v>0</v>
      </c>
    </row>
    <row r="432" spans="2:12" s="2" customFormat="1" ht="22.5">
      <c r="B432" s="141" t="s">
        <v>3384</v>
      </c>
      <c r="C432" s="307" t="s">
        <v>1276</v>
      </c>
      <c r="D432" s="305" t="s">
        <v>5880</v>
      </c>
      <c r="E432" s="305" t="s">
        <v>5880</v>
      </c>
      <c r="F432" s="390"/>
      <c r="G432" s="359">
        <v>2.82</v>
      </c>
      <c r="H432" s="109">
        <f t="shared" si="71"/>
        <v>2.17</v>
      </c>
      <c r="I432" s="114">
        <f t="shared" si="64"/>
        <v>200.88</v>
      </c>
      <c r="J432" s="70"/>
      <c r="K432" s="56">
        <f t="shared" si="72"/>
        <v>0</v>
      </c>
      <c r="L432" s="57">
        <f t="shared" si="73"/>
        <v>0</v>
      </c>
    </row>
    <row r="433" spans="2:12" s="2" customFormat="1" ht="22.5">
      <c r="B433" s="141" t="s">
        <v>3385</v>
      </c>
      <c r="C433" s="307" t="s">
        <v>1277</v>
      </c>
      <c r="D433" s="305" t="s">
        <v>5880</v>
      </c>
      <c r="E433" s="305" t="s">
        <v>5880</v>
      </c>
      <c r="F433" s="390"/>
      <c r="G433" s="359">
        <v>3.06</v>
      </c>
      <c r="H433" s="109">
        <f t="shared" si="71"/>
        <v>2.36</v>
      </c>
      <c r="I433" s="114">
        <f t="shared" si="64"/>
        <v>218.47</v>
      </c>
      <c r="J433" s="70"/>
      <c r="K433" s="56">
        <f t="shared" si="72"/>
        <v>0</v>
      </c>
      <c r="L433" s="57">
        <f t="shared" si="73"/>
        <v>0</v>
      </c>
    </row>
    <row r="434" spans="2:12" s="2" customFormat="1" ht="22.5">
      <c r="B434" s="138" t="s">
        <v>3386</v>
      </c>
      <c r="C434" s="310" t="s">
        <v>1278</v>
      </c>
      <c r="D434" s="305" t="s">
        <v>5880</v>
      </c>
      <c r="E434" s="305" t="s">
        <v>5880</v>
      </c>
      <c r="F434" s="390"/>
      <c r="G434" s="359">
        <v>3.49</v>
      </c>
      <c r="H434" s="109">
        <f t="shared" si="71"/>
        <v>2.69</v>
      </c>
      <c r="I434" s="114">
        <f t="shared" si="64"/>
        <v>249.01</v>
      </c>
      <c r="J434" s="70"/>
      <c r="K434" s="56">
        <f t="shared" si="72"/>
        <v>0</v>
      </c>
      <c r="L434" s="57">
        <f t="shared" si="73"/>
        <v>0</v>
      </c>
    </row>
    <row r="435" spans="2:12" s="2" customFormat="1" ht="22.5">
      <c r="B435" s="138" t="s">
        <v>3387</v>
      </c>
      <c r="C435" s="310" t="s">
        <v>1279</v>
      </c>
      <c r="D435" s="305" t="s">
        <v>5880</v>
      </c>
      <c r="E435" s="305" t="s">
        <v>5880</v>
      </c>
      <c r="F435" s="390"/>
      <c r="G435" s="359">
        <v>3.91</v>
      </c>
      <c r="H435" s="109">
        <f t="shared" si="71"/>
        <v>3.01</v>
      </c>
      <c r="I435" s="114">
        <f t="shared" si="64"/>
        <v>278.64</v>
      </c>
      <c r="J435" s="70"/>
      <c r="K435" s="56">
        <f t="shared" si="72"/>
        <v>0</v>
      </c>
      <c r="L435" s="57">
        <f t="shared" si="73"/>
        <v>0</v>
      </c>
    </row>
    <row r="436" spans="2:12" s="2" customFormat="1" ht="22.5">
      <c r="B436" s="141" t="s">
        <v>3388</v>
      </c>
      <c r="C436" s="307" t="s">
        <v>1280</v>
      </c>
      <c r="D436" s="305" t="s">
        <v>5880</v>
      </c>
      <c r="E436" s="305" t="s">
        <v>5880</v>
      </c>
      <c r="F436" s="390"/>
      <c r="G436" s="359">
        <v>4.32</v>
      </c>
      <c r="H436" s="109">
        <f t="shared" si="71"/>
        <v>3.33</v>
      </c>
      <c r="I436" s="114">
        <f t="shared" si="64"/>
        <v>308.26</v>
      </c>
      <c r="J436" s="70"/>
      <c r="K436" s="56">
        <f t="shared" si="72"/>
        <v>0</v>
      </c>
      <c r="L436" s="57">
        <f t="shared" si="73"/>
        <v>0</v>
      </c>
    </row>
    <row r="437" spans="2:12" s="2" customFormat="1" ht="22.5">
      <c r="B437" s="141" t="s">
        <v>3389</v>
      </c>
      <c r="C437" s="307" t="s">
        <v>1281</v>
      </c>
      <c r="D437" s="305" t="s">
        <v>5880</v>
      </c>
      <c r="E437" s="305" t="s">
        <v>5880</v>
      </c>
      <c r="F437" s="390"/>
      <c r="G437" s="359">
        <v>4.7300000000000004</v>
      </c>
      <c r="H437" s="109">
        <f t="shared" si="71"/>
        <v>3.64</v>
      </c>
      <c r="I437" s="114">
        <f t="shared" si="64"/>
        <v>336.95</v>
      </c>
      <c r="J437" s="70"/>
      <c r="K437" s="56">
        <f t="shared" si="72"/>
        <v>0</v>
      </c>
      <c r="L437" s="57">
        <f t="shared" si="73"/>
        <v>0</v>
      </c>
    </row>
    <row r="438" spans="2:12" s="2" customFormat="1" ht="22.5">
      <c r="B438" s="141" t="s">
        <v>3390</v>
      </c>
      <c r="C438" s="307" t="s">
        <v>1282</v>
      </c>
      <c r="D438" s="305" t="s">
        <v>5880</v>
      </c>
      <c r="E438" s="305" t="s">
        <v>5880</v>
      </c>
      <c r="F438" s="390"/>
      <c r="G438" s="359">
        <v>5.15</v>
      </c>
      <c r="H438" s="109">
        <f t="shared" si="71"/>
        <v>3.97</v>
      </c>
      <c r="I438" s="114">
        <f t="shared" si="64"/>
        <v>367.5</v>
      </c>
      <c r="J438" s="70"/>
      <c r="K438" s="56">
        <f t="shared" si="72"/>
        <v>0</v>
      </c>
      <c r="L438" s="57">
        <f t="shared" si="73"/>
        <v>0</v>
      </c>
    </row>
    <row r="439" spans="2:12" s="2" customFormat="1" ht="22.5">
      <c r="B439" s="167" t="s">
        <v>3391</v>
      </c>
      <c r="C439" s="308" t="s">
        <v>5331</v>
      </c>
      <c r="D439" s="305" t="s">
        <v>5880</v>
      </c>
      <c r="E439" s="305" t="s">
        <v>5880</v>
      </c>
      <c r="F439" s="390"/>
      <c r="G439" s="359">
        <v>6.04</v>
      </c>
      <c r="H439" s="120">
        <f t="shared" si="71"/>
        <v>4.6500000000000004</v>
      </c>
      <c r="I439" s="119">
        <f t="shared" si="64"/>
        <v>430.45</v>
      </c>
      <c r="J439" s="103"/>
      <c r="K439" s="180">
        <f t="shared" si="72"/>
        <v>0</v>
      </c>
      <c r="L439" s="83">
        <f t="shared" si="73"/>
        <v>0</v>
      </c>
    </row>
    <row r="440" spans="2:12" s="2" customFormat="1" ht="15.6" customHeight="1">
      <c r="B440" s="257" t="s">
        <v>1283</v>
      </c>
      <c r="C440" s="86"/>
      <c r="D440" s="305" t="s">
        <v>5880</v>
      </c>
      <c r="E440" s="305" t="s">
        <v>5880</v>
      </c>
      <c r="F440" s="86"/>
      <c r="G440" s="360">
        <v>0</v>
      </c>
      <c r="H440" s="30"/>
      <c r="I440" s="283"/>
      <c r="J440" s="87"/>
      <c r="K440" s="258"/>
      <c r="L440" s="259"/>
    </row>
    <row r="441" spans="2:12" s="2" customFormat="1" ht="26.25" customHeight="1">
      <c r="B441" s="211" t="s">
        <v>3392</v>
      </c>
      <c r="C441" s="309" t="s">
        <v>1284</v>
      </c>
      <c r="D441" s="436">
        <v>1560</v>
      </c>
      <c r="E441" s="305" t="s">
        <v>5880</v>
      </c>
      <c r="F441" s="390"/>
      <c r="G441" s="359">
        <v>1.05</v>
      </c>
      <c r="H441" s="116">
        <f t="shared" ref="H441:H448" si="74">G441-(G441*$I$8)</f>
        <v>0.81</v>
      </c>
      <c r="I441" s="123">
        <f t="shared" si="64"/>
        <v>74.98</v>
      </c>
      <c r="J441" s="81"/>
      <c r="K441" s="210">
        <f t="shared" ref="K441:K448" si="75">J441*H441</f>
        <v>0</v>
      </c>
      <c r="L441" s="73">
        <f t="shared" ref="L441:L448" si="76">I441*J441</f>
        <v>0</v>
      </c>
    </row>
    <row r="442" spans="2:12" s="2" customFormat="1" ht="26.25" customHeight="1">
      <c r="B442" s="138" t="s">
        <v>3393</v>
      </c>
      <c r="C442" s="310" t="s">
        <v>1285</v>
      </c>
      <c r="D442" s="436">
        <v>1561</v>
      </c>
      <c r="E442" s="305" t="s">
        <v>5880</v>
      </c>
      <c r="F442" s="390"/>
      <c r="G442" s="359">
        <v>1.38</v>
      </c>
      <c r="H442" s="109">
        <f t="shared" si="74"/>
        <v>1.06</v>
      </c>
      <c r="I442" s="114">
        <f t="shared" si="64"/>
        <v>98.12</v>
      </c>
      <c r="J442" s="70"/>
      <c r="K442" s="56">
        <f t="shared" si="75"/>
        <v>0</v>
      </c>
      <c r="L442" s="57">
        <f t="shared" si="76"/>
        <v>0</v>
      </c>
    </row>
    <row r="443" spans="2:12" s="2" customFormat="1" ht="26.25" customHeight="1">
      <c r="B443" s="138" t="s">
        <v>3394</v>
      </c>
      <c r="C443" s="310" t="s">
        <v>1286</v>
      </c>
      <c r="D443" s="436">
        <v>1562</v>
      </c>
      <c r="E443" s="305" t="s">
        <v>5880</v>
      </c>
      <c r="F443" s="390"/>
      <c r="G443" s="359">
        <v>1.67</v>
      </c>
      <c r="H443" s="109">
        <f t="shared" si="74"/>
        <v>1.29</v>
      </c>
      <c r="I443" s="114">
        <f t="shared" si="64"/>
        <v>119.42</v>
      </c>
      <c r="J443" s="70"/>
      <c r="K443" s="56">
        <f t="shared" si="75"/>
        <v>0</v>
      </c>
      <c r="L443" s="57">
        <f t="shared" si="76"/>
        <v>0</v>
      </c>
    </row>
    <row r="444" spans="2:12" s="2" customFormat="1" ht="26.25" customHeight="1">
      <c r="B444" s="138" t="s">
        <v>3395</v>
      </c>
      <c r="C444" s="310" t="s">
        <v>1287</v>
      </c>
      <c r="D444" s="436">
        <v>1563</v>
      </c>
      <c r="E444" s="305" t="s">
        <v>5880</v>
      </c>
      <c r="F444" s="390"/>
      <c r="G444" s="359">
        <v>2.02</v>
      </c>
      <c r="H444" s="109">
        <f t="shared" si="74"/>
        <v>1.56</v>
      </c>
      <c r="I444" s="114">
        <f t="shared" si="64"/>
        <v>144.41</v>
      </c>
      <c r="J444" s="70"/>
      <c r="K444" s="56">
        <f t="shared" si="75"/>
        <v>0</v>
      </c>
      <c r="L444" s="57">
        <f t="shared" si="76"/>
        <v>0</v>
      </c>
    </row>
    <row r="445" spans="2:12" s="2" customFormat="1" ht="26.25" customHeight="1">
      <c r="B445" s="138" t="s">
        <v>3396</v>
      </c>
      <c r="C445" s="310" t="s">
        <v>1288</v>
      </c>
      <c r="D445" s="436">
        <v>1564</v>
      </c>
      <c r="E445" s="305" t="s">
        <v>5880</v>
      </c>
      <c r="F445" s="390"/>
      <c r="G445" s="359">
        <v>2.36</v>
      </c>
      <c r="H445" s="109">
        <f t="shared" si="74"/>
        <v>1.82</v>
      </c>
      <c r="I445" s="114">
        <f t="shared" si="64"/>
        <v>168.48</v>
      </c>
      <c r="J445" s="70"/>
      <c r="K445" s="56">
        <f t="shared" si="75"/>
        <v>0</v>
      </c>
      <c r="L445" s="57">
        <f t="shared" si="76"/>
        <v>0</v>
      </c>
    </row>
    <row r="446" spans="2:12" s="2" customFormat="1" ht="26.25" customHeight="1">
      <c r="B446" s="138" t="s">
        <v>3397</v>
      </c>
      <c r="C446" s="310" t="s">
        <v>1289</v>
      </c>
      <c r="D446" s="436">
        <v>1565</v>
      </c>
      <c r="E446" s="305" t="s">
        <v>5880</v>
      </c>
      <c r="F446" s="390"/>
      <c r="G446" s="359">
        <v>2.69</v>
      </c>
      <c r="H446" s="109">
        <f t="shared" si="74"/>
        <v>2.0699999999999998</v>
      </c>
      <c r="I446" s="114">
        <f t="shared" si="64"/>
        <v>191.62</v>
      </c>
      <c r="J446" s="70"/>
      <c r="K446" s="56">
        <f t="shared" si="75"/>
        <v>0</v>
      </c>
      <c r="L446" s="57">
        <f t="shared" si="76"/>
        <v>0</v>
      </c>
    </row>
    <row r="447" spans="2:12" s="2" customFormat="1" ht="26.25" customHeight="1">
      <c r="B447" s="138" t="s">
        <v>3398</v>
      </c>
      <c r="C447" s="310" t="s">
        <v>1290</v>
      </c>
      <c r="D447" s="436">
        <v>1566</v>
      </c>
      <c r="E447" s="305" t="s">
        <v>5880</v>
      </c>
      <c r="F447" s="390"/>
      <c r="G447" s="359">
        <v>2.98</v>
      </c>
      <c r="H447" s="109">
        <f t="shared" si="74"/>
        <v>2.29</v>
      </c>
      <c r="I447" s="114">
        <f t="shared" si="64"/>
        <v>211.99</v>
      </c>
      <c r="J447" s="70"/>
      <c r="K447" s="56">
        <f t="shared" si="75"/>
        <v>0</v>
      </c>
      <c r="L447" s="57">
        <f t="shared" si="76"/>
        <v>0</v>
      </c>
    </row>
    <row r="448" spans="2:12" s="2" customFormat="1" ht="26.25" customHeight="1">
      <c r="B448" s="189" t="s">
        <v>3399</v>
      </c>
      <c r="C448" s="312" t="s">
        <v>1291</v>
      </c>
      <c r="D448" s="436">
        <v>1568</v>
      </c>
      <c r="E448" s="305" t="s">
        <v>5880</v>
      </c>
      <c r="F448" s="390"/>
      <c r="G448" s="359">
        <v>3.65</v>
      </c>
      <c r="H448" s="120">
        <f t="shared" si="74"/>
        <v>2.81</v>
      </c>
      <c r="I448" s="119">
        <f t="shared" si="64"/>
        <v>260.12</v>
      </c>
      <c r="J448" s="103"/>
      <c r="K448" s="180">
        <f t="shared" si="75"/>
        <v>0</v>
      </c>
      <c r="L448" s="83">
        <f t="shared" si="76"/>
        <v>0</v>
      </c>
    </row>
    <row r="449" spans="2:12" s="2" customFormat="1" ht="20.100000000000001" customHeight="1">
      <c r="B449" s="257" t="s">
        <v>1292</v>
      </c>
      <c r="C449" s="86"/>
      <c r="D449" s="305" t="s">
        <v>5880</v>
      </c>
      <c r="E449" s="305" t="s">
        <v>5880</v>
      </c>
      <c r="F449" s="86"/>
      <c r="G449" s="360">
        <v>0</v>
      </c>
      <c r="H449" s="30"/>
      <c r="I449" s="283"/>
      <c r="J449" s="87"/>
      <c r="K449" s="258"/>
      <c r="L449" s="259"/>
    </row>
    <row r="450" spans="2:12" s="2" customFormat="1" ht="14.25">
      <c r="B450" s="211" t="s">
        <v>3400</v>
      </c>
      <c r="C450" s="309" t="s">
        <v>1293</v>
      </c>
      <c r="D450" s="305" t="s">
        <v>5880</v>
      </c>
      <c r="E450" s="305" t="s">
        <v>5880</v>
      </c>
      <c r="F450" s="390"/>
      <c r="G450" s="359">
        <v>1.62</v>
      </c>
      <c r="H450" s="116">
        <f t="shared" ref="H450:H465" si="77">G450-(G450*$I$8)</f>
        <v>1.25</v>
      </c>
      <c r="I450" s="123">
        <f t="shared" si="64"/>
        <v>115.71</v>
      </c>
      <c r="J450" s="81"/>
      <c r="K450" s="210">
        <f t="shared" ref="K450:K465" si="78">J450*H450</f>
        <v>0</v>
      </c>
      <c r="L450" s="73">
        <f t="shared" ref="L450:L465" si="79">I450*J450</f>
        <v>0</v>
      </c>
    </row>
    <row r="451" spans="2:12" s="2" customFormat="1" ht="14.45" customHeight="1">
      <c r="B451" s="141" t="s">
        <v>3401</v>
      </c>
      <c r="C451" s="307" t="s">
        <v>1294</v>
      </c>
      <c r="D451" s="305">
        <v>4939</v>
      </c>
      <c r="E451" s="305" t="s">
        <v>5914</v>
      </c>
      <c r="F451" s="390"/>
      <c r="G451" s="359">
        <v>1.62</v>
      </c>
      <c r="H451" s="109">
        <f t="shared" si="77"/>
        <v>1.25</v>
      </c>
      <c r="I451" s="114">
        <f t="shared" si="64"/>
        <v>115.71</v>
      </c>
      <c r="J451" s="70"/>
      <c r="K451" s="56">
        <f t="shared" si="78"/>
        <v>0</v>
      </c>
      <c r="L451" s="57">
        <f t="shared" si="79"/>
        <v>0</v>
      </c>
    </row>
    <row r="452" spans="2:12" s="2" customFormat="1" ht="14.45" customHeight="1">
      <c r="B452" s="141" t="s">
        <v>3402</v>
      </c>
      <c r="C452" s="307" t="s">
        <v>1295</v>
      </c>
      <c r="D452" s="305">
        <v>4932</v>
      </c>
      <c r="E452" s="305" t="s">
        <v>5915</v>
      </c>
      <c r="F452" s="390"/>
      <c r="G452" s="359">
        <v>1.64</v>
      </c>
      <c r="H452" s="109">
        <f t="shared" si="77"/>
        <v>1.26</v>
      </c>
      <c r="I452" s="114">
        <f t="shared" ref="I452:I515" si="80">H452*$H$2</f>
        <v>116.64</v>
      </c>
      <c r="J452" s="70"/>
      <c r="K452" s="56">
        <f t="shared" si="78"/>
        <v>0</v>
      </c>
      <c r="L452" s="57">
        <f t="shared" si="79"/>
        <v>0</v>
      </c>
    </row>
    <row r="453" spans="2:12" s="2" customFormat="1" ht="22.5">
      <c r="B453" s="138" t="s">
        <v>3403</v>
      </c>
      <c r="C453" s="310" t="s">
        <v>1296</v>
      </c>
      <c r="D453" s="305">
        <v>4940</v>
      </c>
      <c r="E453" s="305" t="s">
        <v>5916</v>
      </c>
      <c r="F453" s="390"/>
      <c r="G453" s="359">
        <v>1.64</v>
      </c>
      <c r="H453" s="109">
        <f t="shared" si="77"/>
        <v>1.26</v>
      </c>
      <c r="I453" s="114">
        <f t="shared" si="80"/>
        <v>116.64</v>
      </c>
      <c r="J453" s="70"/>
      <c r="K453" s="56">
        <f t="shared" si="78"/>
        <v>0</v>
      </c>
      <c r="L453" s="57">
        <f t="shared" si="79"/>
        <v>0</v>
      </c>
    </row>
    <row r="454" spans="2:12" s="2" customFormat="1" ht="14.45" customHeight="1">
      <c r="B454" s="141" t="s">
        <v>3404</v>
      </c>
      <c r="C454" s="307" t="s">
        <v>1297</v>
      </c>
      <c r="D454" s="305">
        <v>4933</v>
      </c>
      <c r="E454" s="305" t="s">
        <v>5917</v>
      </c>
      <c r="F454" s="390"/>
      <c r="G454" s="359">
        <v>1.85</v>
      </c>
      <c r="H454" s="109">
        <f t="shared" si="77"/>
        <v>1.42</v>
      </c>
      <c r="I454" s="114">
        <f t="shared" si="80"/>
        <v>131.44999999999999</v>
      </c>
      <c r="J454" s="70"/>
      <c r="K454" s="56">
        <f t="shared" si="78"/>
        <v>0</v>
      </c>
      <c r="L454" s="57">
        <f t="shared" si="79"/>
        <v>0</v>
      </c>
    </row>
    <row r="455" spans="2:12" s="2" customFormat="1" ht="14.45" customHeight="1">
      <c r="B455" s="141" t="s">
        <v>3405</v>
      </c>
      <c r="C455" s="307" t="s">
        <v>1298</v>
      </c>
      <c r="D455" s="305">
        <v>4941</v>
      </c>
      <c r="E455" s="305" t="s">
        <v>5918</v>
      </c>
      <c r="F455" s="390"/>
      <c r="G455" s="359">
        <v>1.85</v>
      </c>
      <c r="H455" s="111">
        <f t="shared" si="77"/>
        <v>1.42</v>
      </c>
      <c r="I455" s="114">
        <f t="shared" si="80"/>
        <v>131.44999999999999</v>
      </c>
      <c r="J455" s="63"/>
      <c r="K455" s="56">
        <f t="shared" si="78"/>
        <v>0</v>
      </c>
      <c r="L455" s="59">
        <f t="shared" si="79"/>
        <v>0</v>
      </c>
    </row>
    <row r="456" spans="2:12" s="2" customFormat="1" ht="14.45" customHeight="1">
      <c r="B456" s="141" t="s">
        <v>3406</v>
      </c>
      <c r="C456" s="307" t="s">
        <v>1299</v>
      </c>
      <c r="D456" s="305">
        <v>4934</v>
      </c>
      <c r="E456" s="305" t="s">
        <v>5919</v>
      </c>
      <c r="F456" s="390"/>
      <c r="G456" s="359">
        <v>2.2400000000000002</v>
      </c>
      <c r="H456" s="111">
        <f t="shared" si="77"/>
        <v>1.72</v>
      </c>
      <c r="I456" s="114">
        <f t="shared" si="80"/>
        <v>159.22</v>
      </c>
      <c r="J456" s="63"/>
      <c r="K456" s="56">
        <f t="shared" si="78"/>
        <v>0</v>
      </c>
      <c r="L456" s="59">
        <f t="shared" si="79"/>
        <v>0</v>
      </c>
    </row>
    <row r="457" spans="2:12" s="2" customFormat="1" ht="14.45" customHeight="1">
      <c r="B457" s="167" t="s">
        <v>3407</v>
      </c>
      <c r="C457" s="308" t="s">
        <v>1300</v>
      </c>
      <c r="D457" s="305">
        <v>4942</v>
      </c>
      <c r="E457" s="305" t="s">
        <v>5920</v>
      </c>
      <c r="F457" s="390"/>
      <c r="G457" s="359">
        <v>2.2400000000000002</v>
      </c>
      <c r="H457" s="111">
        <f t="shared" si="77"/>
        <v>1.72</v>
      </c>
      <c r="I457" s="114">
        <f t="shared" si="80"/>
        <v>159.22</v>
      </c>
      <c r="J457" s="63"/>
      <c r="K457" s="56">
        <f t="shared" si="78"/>
        <v>0</v>
      </c>
      <c r="L457" s="59">
        <f t="shared" si="79"/>
        <v>0</v>
      </c>
    </row>
    <row r="458" spans="2:12" s="2" customFormat="1" ht="14.45" customHeight="1">
      <c r="B458" s="167" t="s">
        <v>3408</v>
      </c>
      <c r="C458" s="308" t="s">
        <v>1301</v>
      </c>
      <c r="D458" s="305">
        <v>4935</v>
      </c>
      <c r="E458" s="305" t="s">
        <v>5921</v>
      </c>
      <c r="F458" s="390"/>
      <c r="G458" s="359">
        <v>2.64</v>
      </c>
      <c r="H458" s="111">
        <f t="shared" si="77"/>
        <v>2.0299999999999998</v>
      </c>
      <c r="I458" s="114">
        <f t="shared" si="80"/>
        <v>187.92</v>
      </c>
      <c r="J458" s="63"/>
      <c r="K458" s="56">
        <f t="shared" si="78"/>
        <v>0</v>
      </c>
      <c r="L458" s="59">
        <f t="shared" si="79"/>
        <v>0</v>
      </c>
    </row>
    <row r="459" spans="2:12" s="2" customFormat="1" ht="14.45" customHeight="1">
      <c r="B459" s="167" t="s">
        <v>3409</v>
      </c>
      <c r="C459" s="308" t="s">
        <v>1302</v>
      </c>
      <c r="D459" s="305">
        <v>4943</v>
      </c>
      <c r="E459" s="305" t="s">
        <v>5922</v>
      </c>
      <c r="F459" s="390"/>
      <c r="G459" s="359">
        <v>2.64</v>
      </c>
      <c r="H459" s="111">
        <f t="shared" si="77"/>
        <v>2.0299999999999998</v>
      </c>
      <c r="I459" s="114">
        <f t="shared" si="80"/>
        <v>187.92</v>
      </c>
      <c r="J459" s="63"/>
      <c r="K459" s="56">
        <f t="shared" si="78"/>
        <v>0</v>
      </c>
      <c r="L459" s="59">
        <f t="shared" si="79"/>
        <v>0</v>
      </c>
    </row>
    <row r="460" spans="2:12" s="2" customFormat="1" ht="14.45" customHeight="1">
      <c r="B460" s="167" t="s">
        <v>3410</v>
      </c>
      <c r="C460" s="308" t="s">
        <v>1303</v>
      </c>
      <c r="D460" s="305">
        <v>4936</v>
      </c>
      <c r="E460" s="305" t="s">
        <v>5923</v>
      </c>
      <c r="F460" s="390"/>
      <c r="G460" s="359">
        <v>3.06</v>
      </c>
      <c r="H460" s="111">
        <f t="shared" si="77"/>
        <v>2.36</v>
      </c>
      <c r="I460" s="114">
        <f t="shared" si="80"/>
        <v>218.47</v>
      </c>
      <c r="J460" s="63"/>
      <c r="K460" s="56">
        <f t="shared" si="78"/>
        <v>0</v>
      </c>
      <c r="L460" s="59">
        <f t="shared" si="79"/>
        <v>0</v>
      </c>
    </row>
    <row r="461" spans="2:12" s="2" customFormat="1" ht="15" customHeight="1">
      <c r="B461" s="167" t="s">
        <v>3411</v>
      </c>
      <c r="C461" s="308" t="s">
        <v>1304</v>
      </c>
      <c r="D461" s="305">
        <v>4944</v>
      </c>
      <c r="E461" s="305" t="s">
        <v>5924</v>
      </c>
      <c r="F461" s="390"/>
      <c r="G461" s="359">
        <v>3.06</v>
      </c>
      <c r="H461" s="111">
        <f t="shared" si="77"/>
        <v>2.36</v>
      </c>
      <c r="I461" s="114">
        <f t="shared" si="80"/>
        <v>218.47</v>
      </c>
      <c r="J461" s="63"/>
      <c r="K461" s="56">
        <f t="shared" si="78"/>
        <v>0</v>
      </c>
      <c r="L461" s="59">
        <f t="shared" si="79"/>
        <v>0</v>
      </c>
    </row>
    <row r="462" spans="2:12" s="2" customFormat="1" ht="15" customHeight="1">
      <c r="B462" s="167" t="s">
        <v>3412</v>
      </c>
      <c r="C462" s="308" t="s">
        <v>1305</v>
      </c>
      <c r="D462" s="305">
        <v>4937</v>
      </c>
      <c r="E462" s="305" t="s">
        <v>5925</v>
      </c>
      <c r="F462" s="390"/>
      <c r="G462" s="359">
        <v>3.61</v>
      </c>
      <c r="H462" s="111">
        <f t="shared" si="77"/>
        <v>2.78</v>
      </c>
      <c r="I462" s="114">
        <f t="shared" si="80"/>
        <v>257.33999999999997</v>
      </c>
      <c r="J462" s="63"/>
      <c r="K462" s="56">
        <f t="shared" si="78"/>
        <v>0</v>
      </c>
      <c r="L462" s="59">
        <f t="shared" si="79"/>
        <v>0</v>
      </c>
    </row>
    <row r="463" spans="2:12" s="2" customFormat="1" ht="14.45" customHeight="1">
      <c r="B463" s="167" t="s">
        <v>3413</v>
      </c>
      <c r="C463" s="308" t="s">
        <v>1306</v>
      </c>
      <c r="D463" s="305">
        <v>4945</v>
      </c>
      <c r="E463" s="305" t="s">
        <v>5926</v>
      </c>
      <c r="F463" s="390"/>
      <c r="G463" s="359">
        <v>3.61</v>
      </c>
      <c r="H463" s="111">
        <f t="shared" si="77"/>
        <v>2.78</v>
      </c>
      <c r="I463" s="114">
        <f t="shared" si="80"/>
        <v>257.33999999999997</v>
      </c>
      <c r="J463" s="63"/>
      <c r="K463" s="56">
        <f t="shared" si="78"/>
        <v>0</v>
      </c>
      <c r="L463" s="59">
        <f t="shared" si="79"/>
        <v>0</v>
      </c>
    </row>
    <row r="464" spans="2:12" s="2" customFormat="1" ht="14.45" customHeight="1">
      <c r="B464" s="167" t="s">
        <v>3414</v>
      </c>
      <c r="C464" s="308" t="s">
        <v>1307</v>
      </c>
      <c r="D464" s="305" t="s">
        <v>5880</v>
      </c>
      <c r="E464" s="305" t="s">
        <v>5880</v>
      </c>
      <c r="F464" s="390"/>
      <c r="G464" s="359">
        <v>4.6399999999999997</v>
      </c>
      <c r="H464" s="111">
        <f t="shared" si="77"/>
        <v>3.57</v>
      </c>
      <c r="I464" s="114">
        <f t="shared" si="80"/>
        <v>330.47</v>
      </c>
      <c r="J464" s="63"/>
      <c r="K464" s="56">
        <f t="shared" si="78"/>
        <v>0</v>
      </c>
      <c r="L464" s="59">
        <f t="shared" si="79"/>
        <v>0</v>
      </c>
    </row>
    <row r="465" spans="2:12" s="2" customFormat="1" ht="15" customHeight="1">
      <c r="B465" s="167" t="s">
        <v>3415</v>
      </c>
      <c r="C465" s="313" t="s">
        <v>1308</v>
      </c>
      <c r="D465" s="305" t="s">
        <v>5880</v>
      </c>
      <c r="E465" s="305" t="s">
        <v>5880</v>
      </c>
      <c r="F465" s="390"/>
      <c r="G465" s="359">
        <v>4.6399999999999997</v>
      </c>
      <c r="H465" s="128">
        <f t="shared" si="77"/>
        <v>3.57</v>
      </c>
      <c r="I465" s="119">
        <f t="shared" si="80"/>
        <v>330.47</v>
      </c>
      <c r="J465" s="104"/>
      <c r="K465" s="180">
        <f t="shared" si="78"/>
        <v>0</v>
      </c>
      <c r="L465" s="105">
        <f t="shared" si="79"/>
        <v>0</v>
      </c>
    </row>
    <row r="466" spans="2:12" s="2" customFormat="1" ht="20.100000000000001" customHeight="1">
      <c r="B466" s="257" t="s">
        <v>1309</v>
      </c>
      <c r="C466" s="86"/>
      <c r="D466" s="305" t="s">
        <v>5880</v>
      </c>
      <c r="E466" s="305" t="s">
        <v>5880</v>
      </c>
      <c r="F466" s="86"/>
      <c r="G466" s="360">
        <v>0</v>
      </c>
      <c r="H466" s="30"/>
      <c r="I466" s="283"/>
      <c r="J466" s="87"/>
      <c r="K466" s="258"/>
      <c r="L466" s="259"/>
    </row>
    <row r="467" spans="2:12" s="2" customFormat="1" ht="14.45" customHeight="1">
      <c r="B467" s="166" t="s">
        <v>3416</v>
      </c>
      <c r="C467" s="306" t="s">
        <v>1310</v>
      </c>
      <c r="D467" s="305">
        <v>4947</v>
      </c>
      <c r="E467" s="305" t="s">
        <v>5927</v>
      </c>
      <c r="F467" s="390"/>
      <c r="G467" s="359">
        <v>2.02</v>
      </c>
      <c r="H467" s="130">
        <f t="shared" ref="H467:H482" si="81">G467-(G467*$I$8)</f>
        <v>1.56</v>
      </c>
      <c r="I467" s="123">
        <f t="shared" si="80"/>
        <v>144.41</v>
      </c>
      <c r="J467" s="106"/>
      <c r="K467" s="210">
        <f>J467*H467</f>
        <v>0</v>
      </c>
      <c r="L467" s="107">
        <f t="shared" ref="L467:L482" si="82">I467*J467</f>
        <v>0</v>
      </c>
    </row>
    <row r="468" spans="2:12" s="2" customFormat="1" ht="14.45" customHeight="1">
      <c r="B468" s="141" t="s">
        <v>3417</v>
      </c>
      <c r="C468" s="307" t="s">
        <v>1311</v>
      </c>
      <c r="D468" s="305">
        <v>4955</v>
      </c>
      <c r="E468" s="305" t="s">
        <v>5928</v>
      </c>
      <c r="F468" s="390"/>
      <c r="G468" s="359">
        <v>2.02</v>
      </c>
      <c r="H468" s="111">
        <f t="shared" si="81"/>
        <v>1.56</v>
      </c>
      <c r="I468" s="114">
        <f t="shared" si="80"/>
        <v>144.41</v>
      </c>
      <c r="J468" s="63"/>
      <c r="K468" s="56">
        <f>J468*H468</f>
        <v>0</v>
      </c>
      <c r="L468" s="59">
        <f t="shared" si="82"/>
        <v>0</v>
      </c>
    </row>
    <row r="469" spans="2:12" s="2" customFormat="1" ht="15" customHeight="1">
      <c r="B469" s="141" t="s">
        <v>3418</v>
      </c>
      <c r="C469" s="307" t="s">
        <v>1312</v>
      </c>
      <c r="D469" s="305">
        <v>4948</v>
      </c>
      <c r="E469" s="305" t="s">
        <v>5929</v>
      </c>
      <c r="F469" s="390"/>
      <c r="G469" s="359">
        <v>2.0499999999999998</v>
      </c>
      <c r="H469" s="111">
        <f t="shared" si="81"/>
        <v>1.58</v>
      </c>
      <c r="I469" s="114">
        <f t="shared" si="80"/>
        <v>146.26</v>
      </c>
      <c r="J469" s="63"/>
      <c r="K469" s="56">
        <f>J469*H469</f>
        <v>0</v>
      </c>
      <c r="L469" s="59">
        <f t="shared" si="82"/>
        <v>0</v>
      </c>
    </row>
    <row r="470" spans="2:12" s="2" customFormat="1" ht="14.45" customHeight="1">
      <c r="B470" s="141" t="s">
        <v>3419</v>
      </c>
      <c r="C470" s="307" t="s">
        <v>1313</v>
      </c>
      <c r="D470" s="305">
        <v>4956</v>
      </c>
      <c r="E470" s="305" t="s">
        <v>5930</v>
      </c>
      <c r="F470" s="390"/>
      <c r="G470" s="359">
        <v>2.0499999999999998</v>
      </c>
      <c r="H470" s="111">
        <f t="shared" si="81"/>
        <v>1.58</v>
      </c>
      <c r="I470" s="114">
        <f t="shared" si="80"/>
        <v>146.26</v>
      </c>
      <c r="J470" s="63"/>
      <c r="K470" s="56">
        <f>J470*H470</f>
        <v>0</v>
      </c>
      <c r="L470" s="59">
        <f t="shared" si="82"/>
        <v>0</v>
      </c>
    </row>
    <row r="471" spans="2:12" s="2" customFormat="1" ht="14.45" customHeight="1">
      <c r="B471" s="141" t="s">
        <v>3420</v>
      </c>
      <c r="C471" s="307" t="s">
        <v>1314</v>
      </c>
      <c r="D471" s="305">
        <v>4949</v>
      </c>
      <c r="E471" s="305" t="s">
        <v>5931</v>
      </c>
      <c r="F471" s="390"/>
      <c r="G471" s="359">
        <v>2.15</v>
      </c>
      <c r="H471" s="111">
        <f t="shared" si="81"/>
        <v>1.66</v>
      </c>
      <c r="I471" s="114">
        <f t="shared" si="80"/>
        <v>153.66999999999999</v>
      </c>
      <c r="J471" s="63"/>
      <c r="K471" s="56">
        <f t="shared" ref="K471:K534" si="83">J471*H471</f>
        <v>0</v>
      </c>
      <c r="L471" s="59">
        <f t="shared" si="82"/>
        <v>0</v>
      </c>
    </row>
    <row r="472" spans="2:12" s="2" customFormat="1" ht="14.45" customHeight="1">
      <c r="B472" s="141" t="s">
        <v>3421</v>
      </c>
      <c r="C472" s="307" t="s">
        <v>1315</v>
      </c>
      <c r="D472" s="305">
        <v>4957</v>
      </c>
      <c r="E472" s="305" t="s">
        <v>5932</v>
      </c>
      <c r="F472" s="390"/>
      <c r="G472" s="359">
        <v>2.15</v>
      </c>
      <c r="H472" s="111">
        <f t="shared" si="81"/>
        <v>1.66</v>
      </c>
      <c r="I472" s="114">
        <f t="shared" si="80"/>
        <v>153.66999999999999</v>
      </c>
      <c r="J472" s="63"/>
      <c r="K472" s="56">
        <f t="shared" si="83"/>
        <v>0</v>
      </c>
      <c r="L472" s="59">
        <f t="shared" si="82"/>
        <v>0</v>
      </c>
    </row>
    <row r="473" spans="2:12" s="2" customFormat="1" ht="14.45" customHeight="1">
      <c r="B473" s="141" t="s">
        <v>3422</v>
      </c>
      <c r="C473" s="307" t="s">
        <v>1316</v>
      </c>
      <c r="D473" s="305">
        <v>4950</v>
      </c>
      <c r="E473" s="305" t="s">
        <v>5933</v>
      </c>
      <c r="F473" s="390"/>
      <c r="G473" s="359">
        <v>2.5</v>
      </c>
      <c r="H473" s="111">
        <f t="shared" si="81"/>
        <v>1.93</v>
      </c>
      <c r="I473" s="114">
        <f t="shared" si="80"/>
        <v>178.66</v>
      </c>
      <c r="J473" s="63"/>
      <c r="K473" s="56">
        <f t="shared" si="83"/>
        <v>0</v>
      </c>
      <c r="L473" s="59">
        <f t="shared" si="82"/>
        <v>0</v>
      </c>
    </row>
    <row r="474" spans="2:12" s="2" customFormat="1" ht="14.45" customHeight="1">
      <c r="B474" s="141" t="s">
        <v>3423</v>
      </c>
      <c r="C474" s="307" t="s">
        <v>1317</v>
      </c>
      <c r="D474" s="305">
        <v>4958</v>
      </c>
      <c r="E474" s="305" t="s">
        <v>5934</v>
      </c>
      <c r="F474" s="390"/>
      <c r="G474" s="359">
        <v>2.5</v>
      </c>
      <c r="H474" s="111">
        <f t="shared" si="81"/>
        <v>1.93</v>
      </c>
      <c r="I474" s="114">
        <f t="shared" si="80"/>
        <v>178.66</v>
      </c>
      <c r="J474" s="63"/>
      <c r="K474" s="56">
        <f t="shared" si="83"/>
        <v>0</v>
      </c>
      <c r="L474" s="59">
        <f t="shared" si="82"/>
        <v>0</v>
      </c>
    </row>
    <row r="475" spans="2:12" s="2" customFormat="1" ht="14.45" customHeight="1">
      <c r="B475" s="141" t="s">
        <v>3424</v>
      </c>
      <c r="C475" s="307" t="s">
        <v>1318</v>
      </c>
      <c r="D475" s="305">
        <v>4951</v>
      </c>
      <c r="E475" s="305" t="s">
        <v>5935</v>
      </c>
      <c r="F475" s="390"/>
      <c r="G475" s="359">
        <v>2.93</v>
      </c>
      <c r="H475" s="111">
        <f t="shared" si="81"/>
        <v>2.2599999999999998</v>
      </c>
      <c r="I475" s="114">
        <f t="shared" si="80"/>
        <v>209.21</v>
      </c>
      <c r="J475" s="63"/>
      <c r="K475" s="56">
        <f t="shared" si="83"/>
        <v>0</v>
      </c>
      <c r="L475" s="59">
        <f t="shared" si="82"/>
        <v>0</v>
      </c>
    </row>
    <row r="476" spans="2:12" s="2" customFormat="1" ht="14.45" customHeight="1">
      <c r="B476" s="141" t="s">
        <v>3425</v>
      </c>
      <c r="C476" s="307" t="s">
        <v>1319</v>
      </c>
      <c r="D476" s="305">
        <v>4959</v>
      </c>
      <c r="E476" s="305" t="s">
        <v>5936</v>
      </c>
      <c r="F476" s="390"/>
      <c r="G476" s="359">
        <v>2.93</v>
      </c>
      <c r="H476" s="111">
        <f t="shared" si="81"/>
        <v>2.2599999999999998</v>
      </c>
      <c r="I476" s="114">
        <f t="shared" si="80"/>
        <v>209.21</v>
      </c>
      <c r="J476" s="63"/>
      <c r="K476" s="56">
        <f t="shared" si="83"/>
        <v>0</v>
      </c>
      <c r="L476" s="59">
        <f t="shared" si="82"/>
        <v>0</v>
      </c>
    </row>
    <row r="477" spans="2:12" s="2" customFormat="1" ht="14.45" customHeight="1">
      <c r="B477" s="141" t="s">
        <v>3426</v>
      </c>
      <c r="C477" s="307" t="s">
        <v>1320</v>
      </c>
      <c r="D477" s="305">
        <v>4952</v>
      </c>
      <c r="E477" s="305" t="s">
        <v>5937</v>
      </c>
      <c r="F477" s="390"/>
      <c r="G477" s="359">
        <v>3.46</v>
      </c>
      <c r="H477" s="111">
        <f t="shared" si="81"/>
        <v>2.66</v>
      </c>
      <c r="I477" s="114">
        <f t="shared" si="80"/>
        <v>246.24</v>
      </c>
      <c r="J477" s="63"/>
      <c r="K477" s="56">
        <f t="shared" si="83"/>
        <v>0</v>
      </c>
      <c r="L477" s="59">
        <f t="shared" si="82"/>
        <v>0</v>
      </c>
    </row>
    <row r="478" spans="2:12" s="2" customFormat="1" ht="15" customHeight="1">
      <c r="B478" s="141" t="s">
        <v>3427</v>
      </c>
      <c r="C478" s="307" t="s">
        <v>1321</v>
      </c>
      <c r="D478" s="305">
        <v>4960</v>
      </c>
      <c r="E478" s="305" t="s">
        <v>5938</v>
      </c>
      <c r="F478" s="390"/>
      <c r="G478" s="359">
        <v>3.46</v>
      </c>
      <c r="H478" s="111">
        <f t="shared" si="81"/>
        <v>2.66</v>
      </c>
      <c r="I478" s="114">
        <f t="shared" si="80"/>
        <v>246.24</v>
      </c>
      <c r="J478" s="63"/>
      <c r="K478" s="56">
        <f t="shared" si="83"/>
        <v>0</v>
      </c>
      <c r="L478" s="59">
        <f t="shared" si="82"/>
        <v>0</v>
      </c>
    </row>
    <row r="479" spans="2:12" s="2" customFormat="1" ht="15" customHeight="1">
      <c r="B479" s="141" t="s">
        <v>3428</v>
      </c>
      <c r="C479" s="307" t="s">
        <v>1322</v>
      </c>
      <c r="D479" s="305">
        <v>4953</v>
      </c>
      <c r="E479" s="305" t="s">
        <v>5939</v>
      </c>
      <c r="F479" s="390"/>
      <c r="G479" s="359">
        <v>3.71</v>
      </c>
      <c r="H479" s="111">
        <f t="shared" si="81"/>
        <v>2.86</v>
      </c>
      <c r="I479" s="114">
        <f t="shared" si="80"/>
        <v>264.75</v>
      </c>
      <c r="J479" s="63"/>
      <c r="K479" s="56">
        <f t="shared" si="83"/>
        <v>0</v>
      </c>
      <c r="L479" s="59">
        <f t="shared" si="82"/>
        <v>0</v>
      </c>
    </row>
    <row r="480" spans="2:12" s="2" customFormat="1" ht="15" customHeight="1">
      <c r="B480" s="141" t="s">
        <v>3429</v>
      </c>
      <c r="C480" s="307" t="s">
        <v>1323</v>
      </c>
      <c r="D480" s="305">
        <v>4961</v>
      </c>
      <c r="E480" s="305" t="s">
        <v>5940</v>
      </c>
      <c r="F480" s="390"/>
      <c r="G480" s="359">
        <v>3.71</v>
      </c>
      <c r="H480" s="111">
        <f t="shared" si="81"/>
        <v>2.86</v>
      </c>
      <c r="I480" s="114">
        <f t="shared" si="80"/>
        <v>264.75</v>
      </c>
      <c r="J480" s="63"/>
      <c r="K480" s="56">
        <f t="shared" si="83"/>
        <v>0</v>
      </c>
      <c r="L480" s="59">
        <f t="shared" si="82"/>
        <v>0</v>
      </c>
    </row>
    <row r="481" spans="2:12" s="2" customFormat="1" ht="15" customHeight="1">
      <c r="B481" s="141" t="s">
        <v>3430</v>
      </c>
      <c r="C481" s="307" t="s">
        <v>1324</v>
      </c>
      <c r="D481" s="305" t="s">
        <v>5880</v>
      </c>
      <c r="E481" s="305" t="s">
        <v>5880</v>
      </c>
      <c r="F481" s="390"/>
      <c r="G481" s="359">
        <v>4.63</v>
      </c>
      <c r="H481" s="111">
        <f t="shared" si="81"/>
        <v>3.57</v>
      </c>
      <c r="I481" s="114">
        <f t="shared" si="80"/>
        <v>330.47</v>
      </c>
      <c r="J481" s="63"/>
      <c r="K481" s="56">
        <f t="shared" si="83"/>
        <v>0</v>
      </c>
      <c r="L481" s="59">
        <f t="shared" si="82"/>
        <v>0</v>
      </c>
    </row>
    <row r="482" spans="2:12" s="2" customFormat="1" ht="15" customHeight="1">
      <c r="B482" s="167" t="s">
        <v>3431</v>
      </c>
      <c r="C482" s="308" t="s">
        <v>1325</v>
      </c>
      <c r="D482" s="305" t="s">
        <v>5880</v>
      </c>
      <c r="E482" s="305" t="s">
        <v>5880</v>
      </c>
      <c r="F482" s="390"/>
      <c r="G482" s="359">
        <v>4.63</v>
      </c>
      <c r="H482" s="128">
        <f t="shared" si="81"/>
        <v>3.57</v>
      </c>
      <c r="I482" s="119">
        <f t="shared" si="80"/>
        <v>330.47</v>
      </c>
      <c r="J482" s="104"/>
      <c r="K482" s="180">
        <f t="shared" si="83"/>
        <v>0</v>
      </c>
      <c r="L482" s="105">
        <f t="shared" si="82"/>
        <v>0</v>
      </c>
    </row>
    <row r="483" spans="2:12" s="2" customFormat="1" ht="20.100000000000001" customHeight="1">
      <c r="B483" s="257" t="s">
        <v>1326</v>
      </c>
      <c r="C483" s="86"/>
      <c r="D483" s="305" t="s">
        <v>5880</v>
      </c>
      <c r="E483" s="305" t="s">
        <v>5880</v>
      </c>
      <c r="F483" s="86"/>
      <c r="G483" s="360">
        <v>0</v>
      </c>
      <c r="H483" s="30"/>
      <c r="I483" s="283"/>
      <c r="J483" s="87"/>
      <c r="K483" s="258"/>
      <c r="L483" s="259"/>
    </row>
    <row r="484" spans="2:12" s="2" customFormat="1" ht="16.899999999999999" customHeight="1">
      <c r="B484" s="211" t="s">
        <v>3432</v>
      </c>
      <c r="C484" s="309" t="s">
        <v>1327</v>
      </c>
      <c r="D484" s="305">
        <v>4963</v>
      </c>
      <c r="E484" s="305" t="s">
        <v>5941</v>
      </c>
      <c r="F484" s="392"/>
      <c r="G484" s="359">
        <v>6.6</v>
      </c>
      <c r="H484" s="122">
        <f t="shared" ref="H484:H497" si="84">G484-(G484*$I$8)</f>
        <v>5.08</v>
      </c>
      <c r="I484" s="123">
        <f t="shared" si="80"/>
        <v>470.26</v>
      </c>
      <c r="J484" s="72"/>
      <c r="K484" s="210">
        <f t="shared" si="83"/>
        <v>0</v>
      </c>
      <c r="L484" s="85">
        <f t="shared" ref="L484:L497" si="85">I484*J484</f>
        <v>0</v>
      </c>
    </row>
    <row r="485" spans="2:12" s="2" customFormat="1" ht="18" customHeight="1">
      <c r="B485" s="141" t="s">
        <v>3433</v>
      </c>
      <c r="C485" s="307" t="s">
        <v>1328</v>
      </c>
      <c r="D485" s="305">
        <v>4970</v>
      </c>
      <c r="E485" s="305" t="s">
        <v>5942</v>
      </c>
      <c r="F485" s="392"/>
      <c r="G485" s="359">
        <v>6.6</v>
      </c>
      <c r="H485" s="113">
        <f t="shared" si="84"/>
        <v>5.08</v>
      </c>
      <c r="I485" s="114">
        <f t="shared" si="80"/>
        <v>470.26</v>
      </c>
      <c r="J485" s="55"/>
      <c r="K485" s="56">
        <f t="shared" si="83"/>
        <v>0</v>
      </c>
      <c r="L485" s="60">
        <f t="shared" si="85"/>
        <v>0</v>
      </c>
    </row>
    <row r="486" spans="2:12" s="2" customFormat="1" ht="16.899999999999999" customHeight="1">
      <c r="B486" s="141" t="s">
        <v>3434</v>
      </c>
      <c r="C486" s="307" t="s">
        <v>1329</v>
      </c>
      <c r="D486" s="305">
        <v>4964</v>
      </c>
      <c r="E486" s="305" t="s">
        <v>5943</v>
      </c>
      <c r="F486" s="392"/>
      <c r="G486" s="359">
        <v>7.15</v>
      </c>
      <c r="H486" s="113">
        <f t="shared" si="84"/>
        <v>5.51</v>
      </c>
      <c r="I486" s="114">
        <f t="shared" si="80"/>
        <v>510.06</v>
      </c>
      <c r="J486" s="55"/>
      <c r="K486" s="56">
        <f t="shared" si="83"/>
        <v>0</v>
      </c>
      <c r="L486" s="60">
        <f t="shared" si="85"/>
        <v>0</v>
      </c>
    </row>
    <row r="487" spans="2:12" s="2" customFormat="1" ht="16.899999999999999" customHeight="1">
      <c r="B487" s="138" t="s">
        <v>3435</v>
      </c>
      <c r="C487" s="310" t="s">
        <v>1330</v>
      </c>
      <c r="D487" s="305">
        <v>4971</v>
      </c>
      <c r="E487" s="305" t="s">
        <v>5944</v>
      </c>
      <c r="F487" s="390"/>
      <c r="G487" s="359">
        <v>7.15</v>
      </c>
      <c r="H487" s="111">
        <f t="shared" si="84"/>
        <v>5.51</v>
      </c>
      <c r="I487" s="114">
        <f t="shared" si="80"/>
        <v>510.06</v>
      </c>
      <c r="J487" s="63"/>
      <c r="K487" s="56">
        <f t="shared" si="83"/>
        <v>0</v>
      </c>
      <c r="L487" s="59">
        <f t="shared" si="85"/>
        <v>0</v>
      </c>
    </row>
    <row r="488" spans="2:12" s="2" customFormat="1" ht="16.899999999999999" customHeight="1">
      <c r="B488" s="141" t="s">
        <v>3436</v>
      </c>
      <c r="C488" s="307" t="s">
        <v>1331</v>
      </c>
      <c r="D488" s="305">
        <v>4965</v>
      </c>
      <c r="E488" s="305" t="s">
        <v>5945</v>
      </c>
      <c r="F488" s="390"/>
      <c r="G488" s="359">
        <v>8.15</v>
      </c>
      <c r="H488" s="111">
        <f t="shared" si="84"/>
        <v>6.28</v>
      </c>
      <c r="I488" s="114">
        <f t="shared" si="80"/>
        <v>581.34</v>
      </c>
      <c r="J488" s="63"/>
      <c r="K488" s="56">
        <f t="shared" si="83"/>
        <v>0</v>
      </c>
      <c r="L488" s="59">
        <f t="shared" si="85"/>
        <v>0</v>
      </c>
    </row>
    <row r="489" spans="2:12" s="2" customFormat="1" ht="16.899999999999999" customHeight="1">
      <c r="B489" s="141" t="s">
        <v>3437</v>
      </c>
      <c r="C489" s="307" t="s">
        <v>1332</v>
      </c>
      <c r="D489" s="305">
        <v>4972</v>
      </c>
      <c r="E489" s="305" t="s">
        <v>5946</v>
      </c>
      <c r="F489" s="390"/>
      <c r="G489" s="359">
        <v>8.15</v>
      </c>
      <c r="H489" s="111">
        <f t="shared" si="84"/>
        <v>6.28</v>
      </c>
      <c r="I489" s="114">
        <f t="shared" si="80"/>
        <v>581.34</v>
      </c>
      <c r="J489" s="63"/>
      <c r="K489" s="56">
        <f t="shared" si="83"/>
        <v>0</v>
      </c>
      <c r="L489" s="59">
        <f t="shared" si="85"/>
        <v>0</v>
      </c>
    </row>
    <row r="490" spans="2:12" s="2" customFormat="1" ht="19.899999999999999" customHeight="1">
      <c r="B490" s="141" t="s">
        <v>3438</v>
      </c>
      <c r="C490" s="307" t="s">
        <v>1333</v>
      </c>
      <c r="D490" s="305">
        <v>4966</v>
      </c>
      <c r="E490" s="305" t="s">
        <v>5947</v>
      </c>
      <c r="F490" s="390"/>
      <c r="G490" s="359">
        <v>9.31</v>
      </c>
      <c r="H490" s="111">
        <f t="shared" si="84"/>
        <v>7.17</v>
      </c>
      <c r="I490" s="114">
        <f t="shared" si="80"/>
        <v>663.73</v>
      </c>
      <c r="J490" s="63"/>
      <c r="K490" s="56">
        <f t="shared" si="83"/>
        <v>0</v>
      </c>
      <c r="L490" s="59">
        <f t="shared" si="85"/>
        <v>0</v>
      </c>
    </row>
    <row r="491" spans="2:12" s="2" customFormat="1" ht="18" customHeight="1">
      <c r="B491" s="141" t="s">
        <v>3439</v>
      </c>
      <c r="C491" s="307" t="s">
        <v>1334</v>
      </c>
      <c r="D491" s="305">
        <v>4973</v>
      </c>
      <c r="E491" s="305" t="s">
        <v>5948</v>
      </c>
      <c r="F491" s="390"/>
      <c r="G491" s="359">
        <v>9.31</v>
      </c>
      <c r="H491" s="111">
        <f t="shared" si="84"/>
        <v>7.17</v>
      </c>
      <c r="I491" s="114">
        <f t="shared" si="80"/>
        <v>663.73</v>
      </c>
      <c r="J491" s="63"/>
      <c r="K491" s="56">
        <f t="shared" si="83"/>
        <v>0</v>
      </c>
      <c r="L491" s="59">
        <f t="shared" si="85"/>
        <v>0</v>
      </c>
    </row>
    <row r="492" spans="2:12" s="2" customFormat="1" ht="18" customHeight="1">
      <c r="B492" s="141" t="s">
        <v>3440</v>
      </c>
      <c r="C492" s="307" t="s">
        <v>1335</v>
      </c>
      <c r="D492" s="305">
        <v>4967</v>
      </c>
      <c r="E492" s="305" t="s">
        <v>5949</v>
      </c>
      <c r="F492" s="390"/>
      <c r="G492" s="359">
        <v>10.37</v>
      </c>
      <c r="H492" s="111">
        <f t="shared" si="84"/>
        <v>7.98</v>
      </c>
      <c r="I492" s="114">
        <f t="shared" si="80"/>
        <v>738.71</v>
      </c>
      <c r="J492" s="63"/>
      <c r="K492" s="56">
        <f t="shared" si="83"/>
        <v>0</v>
      </c>
      <c r="L492" s="59">
        <f t="shared" si="85"/>
        <v>0</v>
      </c>
    </row>
    <row r="493" spans="2:12" s="2" customFormat="1" ht="19.149999999999999" customHeight="1">
      <c r="B493" s="141" t="s">
        <v>3441</v>
      </c>
      <c r="C493" s="307" t="s">
        <v>1336</v>
      </c>
      <c r="D493" s="305">
        <v>4974</v>
      </c>
      <c r="E493" s="305" t="s">
        <v>5950</v>
      </c>
      <c r="F493" s="390"/>
      <c r="G493" s="359">
        <v>10.37</v>
      </c>
      <c r="H493" s="111">
        <f t="shared" si="84"/>
        <v>7.98</v>
      </c>
      <c r="I493" s="114">
        <f t="shared" si="80"/>
        <v>738.71</v>
      </c>
      <c r="J493" s="63"/>
      <c r="K493" s="56">
        <f t="shared" si="83"/>
        <v>0</v>
      </c>
      <c r="L493" s="59">
        <f t="shared" si="85"/>
        <v>0</v>
      </c>
    </row>
    <row r="494" spans="2:12" s="2" customFormat="1" ht="19.149999999999999" customHeight="1">
      <c r="B494" s="141" t="s">
        <v>3442</v>
      </c>
      <c r="C494" s="307" t="s">
        <v>1337</v>
      </c>
      <c r="D494" s="305">
        <v>4968</v>
      </c>
      <c r="E494" s="305" t="s">
        <v>5951</v>
      </c>
      <c r="F494" s="390"/>
      <c r="G494" s="359">
        <v>11.66</v>
      </c>
      <c r="H494" s="111">
        <f t="shared" si="84"/>
        <v>8.98</v>
      </c>
      <c r="I494" s="114">
        <f t="shared" si="80"/>
        <v>831.28</v>
      </c>
      <c r="J494" s="63"/>
      <c r="K494" s="56">
        <f t="shared" si="83"/>
        <v>0</v>
      </c>
      <c r="L494" s="59">
        <f t="shared" si="85"/>
        <v>0</v>
      </c>
    </row>
    <row r="495" spans="2:12" s="2" customFormat="1" ht="19.149999999999999" customHeight="1">
      <c r="B495" s="141" t="s">
        <v>3443</v>
      </c>
      <c r="C495" s="307" t="s">
        <v>1338</v>
      </c>
      <c r="D495" s="305">
        <v>4975</v>
      </c>
      <c r="E495" s="305" t="s">
        <v>5952</v>
      </c>
      <c r="F495" s="390"/>
      <c r="G495" s="359">
        <v>11.66</v>
      </c>
      <c r="H495" s="111">
        <f t="shared" si="84"/>
        <v>8.98</v>
      </c>
      <c r="I495" s="114">
        <f t="shared" si="80"/>
        <v>831.28</v>
      </c>
      <c r="J495" s="63"/>
      <c r="K495" s="56">
        <f t="shared" si="83"/>
        <v>0</v>
      </c>
      <c r="L495" s="59">
        <f t="shared" si="85"/>
        <v>0</v>
      </c>
    </row>
    <row r="496" spans="2:12" s="2" customFormat="1" ht="19.899999999999999" customHeight="1">
      <c r="B496" s="141" t="s">
        <v>3444</v>
      </c>
      <c r="C496" s="307" t="s">
        <v>1339</v>
      </c>
      <c r="D496" s="305" t="s">
        <v>5880</v>
      </c>
      <c r="E496" s="305" t="s">
        <v>5880</v>
      </c>
      <c r="F496" s="390"/>
      <c r="G496" s="359">
        <v>14.16</v>
      </c>
      <c r="H496" s="111">
        <f t="shared" si="84"/>
        <v>10.9</v>
      </c>
      <c r="I496" s="114">
        <f t="shared" si="80"/>
        <v>1009.01</v>
      </c>
      <c r="J496" s="63"/>
      <c r="K496" s="56">
        <f t="shared" si="83"/>
        <v>0</v>
      </c>
      <c r="L496" s="59">
        <f t="shared" si="85"/>
        <v>0</v>
      </c>
    </row>
    <row r="497" spans="2:12" s="2" customFormat="1" ht="16.149999999999999" customHeight="1">
      <c r="B497" s="167" t="s">
        <v>3445</v>
      </c>
      <c r="C497" s="308" t="s">
        <v>1340</v>
      </c>
      <c r="D497" s="305" t="s">
        <v>5880</v>
      </c>
      <c r="E497" s="305" t="s">
        <v>5880</v>
      </c>
      <c r="F497" s="390"/>
      <c r="G497" s="359">
        <v>14.16</v>
      </c>
      <c r="H497" s="128">
        <f t="shared" si="84"/>
        <v>10.9</v>
      </c>
      <c r="I497" s="119">
        <f t="shared" si="80"/>
        <v>1009.01</v>
      </c>
      <c r="J497" s="104"/>
      <c r="K497" s="180">
        <f t="shared" si="83"/>
        <v>0</v>
      </c>
      <c r="L497" s="105">
        <f t="shared" si="85"/>
        <v>0</v>
      </c>
    </row>
    <row r="498" spans="2:12" s="2" customFormat="1" ht="20.100000000000001" customHeight="1">
      <c r="B498" s="257" t="s">
        <v>1341</v>
      </c>
      <c r="C498" s="86"/>
      <c r="D498" s="305" t="s">
        <v>5880</v>
      </c>
      <c r="E498" s="305" t="s">
        <v>5880</v>
      </c>
      <c r="F498" s="86"/>
      <c r="G498" s="360">
        <v>0</v>
      </c>
      <c r="H498" s="30"/>
      <c r="I498" s="283"/>
      <c r="J498" s="87"/>
      <c r="K498" s="258"/>
      <c r="L498" s="259"/>
    </row>
    <row r="499" spans="2:12" s="2" customFormat="1" ht="18" customHeight="1">
      <c r="B499" s="211" t="s">
        <v>3446</v>
      </c>
      <c r="C499" s="309" t="s">
        <v>1342</v>
      </c>
      <c r="D499" s="305">
        <v>4977</v>
      </c>
      <c r="E499" s="305" t="s">
        <v>5953</v>
      </c>
      <c r="F499" s="390"/>
      <c r="G499" s="359">
        <v>8.08</v>
      </c>
      <c r="H499" s="130">
        <f t="shared" ref="H499:H506" si="86">G499-(G499*$I$8)</f>
        <v>6.22</v>
      </c>
      <c r="I499" s="123">
        <f t="shared" si="80"/>
        <v>575.79</v>
      </c>
      <c r="J499" s="106"/>
      <c r="K499" s="210">
        <f t="shared" si="83"/>
        <v>0</v>
      </c>
      <c r="L499" s="107">
        <f t="shared" ref="L499:L506" si="87">I499*J499</f>
        <v>0</v>
      </c>
    </row>
    <row r="500" spans="2:12" s="2" customFormat="1" ht="18" customHeight="1">
      <c r="B500" s="141" t="s">
        <v>3447</v>
      </c>
      <c r="C500" s="307" t="s">
        <v>1343</v>
      </c>
      <c r="D500" s="305">
        <v>4981</v>
      </c>
      <c r="E500" s="305" t="s">
        <v>5954</v>
      </c>
      <c r="F500" s="390"/>
      <c r="G500" s="359">
        <v>8.08</v>
      </c>
      <c r="H500" s="111">
        <f t="shared" si="86"/>
        <v>6.22</v>
      </c>
      <c r="I500" s="114">
        <f t="shared" si="80"/>
        <v>575.79</v>
      </c>
      <c r="J500" s="63"/>
      <c r="K500" s="56">
        <f t="shared" si="83"/>
        <v>0</v>
      </c>
      <c r="L500" s="59">
        <f t="shared" si="87"/>
        <v>0</v>
      </c>
    </row>
    <row r="501" spans="2:12" s="2" customFormat="1" ht="18" customHeight="1">
      <c r="B501" s="141" t="s">
        <v>3448</v>
      </c>
      <c r="C501" s="307" t="s">
        <v>1344</v>
      </c>
      <c r="D501" s="305">
        <v>4978</v>
      </c>
      <c r="E501" s="305" t="s">
        <v>5955</v>
      </c>
      <c r="F501" s="390"/>
      <c r="G501" s="359">
        <v>9.17</v>
      </c>
      <c r="H501" s="111">
        <f t="shared" si="86"/>
        <v>7.06</v>
      </c>
      <c r="I501" s="114">
        <f t="shared" si="80"/>
        <v>653.54</v>
      </c>
      <c r="J501" s="63"/>
      <c r="K501" s="56">
        <f t="shared" si="83"/>
        <v>0</v>
      </c>
      <c r="L501" s="59">
        <f t="shared" si="87"/>
        <v>0</v>
      </c>
    </row>
    <row r="502" spans="2:12" s="2" customFormat="1" ht="18" customHeight="1">
      <c r="B502" s="141" t="s">
        <v>3449</v>
      </c>
      <c r="C502" s="307" t="s">
        <v>1345</v>
      </c>
      <c r="D502" s="305">
        <v>4982</v>
      </c>
      <c r="E502" s="305" t="s">
        <v>5956</v>
      </c>
      <c r="F502" s="390"/>
      <c r="G502" s="359">
        <v>9.17</v>
      </c>
      <c r="H502" s="111">
        <f t="shared" si="86"/>
        <v>7.06</v>
      </c>
      <c r="I502" s="114">
        <f t="shared" si="80"/>
        <v>653.54</v>
      </c>
      <c r="J502" s="63"/>
      <c r="K502" s="56">
        <f t="shared" si="83"/>
        <v>0</v>
      </c>
      <c r="L502" s="59">
        <f t="shared" si="87"/>
        <v>0</v>
      </c>
    </row>
    <row r="503" spans="2:12" s="2" customFormat="1" ht="18" customHeight="1">
      <c r="B503" s="141" t="s">
        <v>3450</v>
      </c>
      <c r="C503" s="307" t="s">
        <v>1346</v>
      </c>
      <c r="D503" s="305">
        <v>4979</v>
      </c>
      <c r="E503" s="305" t="s">
        <v>5957</v>
      </c>
      <c r="F503" s="390"/>
      <c r="G503" s="359">
        <v>10.25</v>
      </c>
      <c r="H503" s="111">
        <f t="shared" si="86"/>
        <v>7.89</v>
      </c>
      <c r="I503" s="114">
        <f t="shared" si="80"/>
        <v>730.38</v>
      </c>
      <c r="J503" s="63"/>
      <c r="K503" s="56">
        <f t="shared" si="83"/>
        <v>0</v>
      </c>
      <c r="L503" s="59">
        <f t="shared" si="87"/>
        <v>0</v>
      </c>
    </row>
    <row r="504" spans="2:12" s="2" customFormat="1" ht="18" customHeight="1">
      <c r="B504" s="141" t="s">
        <v>3451</v>
      </c>
      <c r="C504" s="307" t="s">
        <v>1347</v>
      </c>
      <c r="D504" s="305">
        <v>4983</v>
      </c>
      <c r="E504" s="305" t="s">
        <v>5958</v>
      </c>
      <c r="F504" s="390"/>
      <c r="G504" s="359">
        <v>10.25</v>
      </c>
      <c r="H504" s="111">
        <f t="shared" si="86"/>
        <v>7.89</v>
      </c>
      <c r="I504" s="114">
        <f t="shared" si="80"/>
        <v>730.38</v>
      </c>
      <c r="J504" s="63"/>
      <c r="K504" s="56">
        <f t="shared" si="83"/>
        <v>0</v>
      </c>
      <c r="L504" s="59">
        <f t="shared" si="87"/>
        <v>0</v>
      </c>
    </row>
    <row r="505" spans="2:12" s="2" customFormat="1" ht="18" customHeight="1">
      <c r="B505" s="141" t="s">
        <v>3452</v>
      </c>
      <c r="C505" s="307" t="s">
        <v>1348</v>
      </c>
      <c r="D505" s="305" t="s">
        <v>5880</v>
      </c>
      <c r="E505" s="305" t="s">
        <v>5880</v>
      </c>
      <c r="F505" s="390"/>
      <c r="G505" s="359">
        <v>11.54</v>
      </c>
      <c r="H505" s="111">
        <f t="shared" si="86"/>
        <v>8.89</v>
      </c>
      <c r="I505" s="114">
        <f t="shared" si="80"/>
        <v>822.95</v>
      </c>
      <c r="J505" s="63"/>
      <c r="K505" s="56">
        <f t="shared" si="83"/>
        <v>0</v>
      </c>
      <c r="L505" s="59">
        <f t="shared" si="87"/>
        <v>0</v>
      </c>
    </row>
    <row r="506" spans="2:12" s="2" customFormat="1" ht="18" customHeight="1">
      <c r="B506" s="167" t="s">
        <v>3453</v>
      </c>
      <c r="C506" s="308" t="s">
        <v>1349</v>
      </c>
      <c r="D506" s="305" t="s">
        <v>5880</v>
      </c>
      <c r="E506" s="305" t="s">
        <v>5880</v>
      </c>
      <c r="F506" s="390"/>
      <c r="G506" s="359">
        <v>11.54</v>
      </c>
      <c r="H506" s="128">
        <f t="shared" si="86"/>
        <v>8.89</v>
      </c>
      <c r="I506" s="119">
        <f t="shared" si="80"/>
        <v>822.95</v>
      </c>
      <c r="J506" s="104"/>
      <c r="K506" s="180">
        <f t="shared" si="83"/>
        <v>0</v>
      </c>
      <c r="L506" s="105">
        <f t="shared" si="87"/>
        <v>0</v>
      </c>
    </row>
    <row r="507" spans="2:12" s="2" customFormat="1" ht="19.899999999999999" customHeight="1">
      <c r="B507" s="257" t="s">
        <v>1350</v>
      </c>
      <c r="C507" s="93"/>
      <c r="D507" s="305" t="s">
        <v>5880</v>
      </c>
      <c r="E507" s="305" t="s">
        <v>5880</v>
      </c>
      <c r="F507" s="93"/>
      <c r="G507" s="360">
        <v>0</v>
      </c>
      <c r="H507" s="124"/>
      <c r="I507" s="283"/>
      <c r="J507" s="94"/>
      <c r="K507" s="258"/>
      <c r="L507" s="260"/>
    </row>
    <row r="508" spans="2:12" s="2" customFormat="1" ht="19.899999999999999" customHeight="1">
      <c r="B508" s="166" t="s">
        <v>3454</v>
      </c>
      <c r="C508" s="306" t="s">
        <v>5332</v>
      </c>
      <c r="D508" s="305">
        <v>1412</v>
      </c>
      <c r="E508" s="305" t="s">
        <v>5959</v>
      </c>
      <c r="F508" s="392"/>
      <c r="G508" s="359">
        <v>1.1399999999999999</v>
      </c>
      <c r="H508" s="122">
        <f t="shared" ref="H508:H525" si="88">G508-(G508*$I$8)</f>
        <v>0.88</v>
      </c>
      <c r="I508" s="123">
        <f t="shared" si="80"/>
        <v>81.459999999999994</v>
      </c>
      <c r="J508" s="72"/>
      <c r="K508" s="210">
        <f t="shared" si="83"/>
        <v>0</v>
      </c>
      <c r="L508" s="85">
        <f t="shared" ref="L508:L525" si="89">I508*J508</f>
        <v>0</v>
      </c>
    </row>
    <row r="509" spans="2:12" s="2" customFormat="1" ht="19.899999999999999" customHeight="1">
      <c r="B509" s="141" t="s">
        <v>3455</v>
      </c>
      <c r="C509" s="307" t="s">
        <v>5333</v>
      </c>
      <c r="D509" s="305">
        <v>1426</v>
      </c>
      <c r="E509" s="305" t="s">
        <v>5960</v>
      </c>
      <c r="F509" s="392"/>
      <c r="G509" s="359">
        <v>1.1399999999999999</v>
      </c>
      <c r="H509" s="113">
        <f t="shared" si="88"/>
        <v>0.88</v>
      </c>
      <c r="I509" s="114">
        <f t="shared" si="80"/>
        <v>81.459999999999994</v>
      </c>
      <c r="J509" s="55"/>
      <c r="K509" s="56">
        <f t="shared" si="83"/>
        <v>0</v>
      </c>
      <c r="L509" s="60">
        <f t="shared" si="89"/>
        <v>0</v>
      </c>
    </row>
    <row r="510" spans="2:12" s="2" customFormat="1" ht="19.899999999999999" customHeight="1">
      <c r="B510" s="141" t="s">
        <v>3456</v>
      </c>
      <c r="C510" s="307" t="s">
        <v>5334</v>
      </c>
      <c r="D510" s="305">
        <v>1413</v>
      </c>
      <c r="E510" s="305" t="s">
        <v>5961</v>
      </c>
      <c r="F510" s="392"/>
      <c r="G510" s="359">
        <v>1.26</v>
      </c>
      <c r="H510" s="113">
        <f t="shared" si="88"/>
        <v>0.97</v>
      </c>
      <c r="I510" s="114">
        <f t="shared" si="80"/>
        <v>89.79</v>
      </c>
      <c r="J510" s="55"/>
      <c r="K510" s="56">
        <f t="shared" si="83"/>
        <v>0</v>
      </c>
      <c r="L510" s="60">
        <f t="shared" si="89"/>
        <v>0</v>
      </c>
    </row>
    <row r="511" spans="2:12" s="2" customFormat="1" ht="19.899999999999999" customHeight="1">
      <c r="B511" s="141" t="s">
        <v>3457</v>
      </c>
      <c r="C511" s="307" t="s">
        <v>5335</v>
      </c>
      <c r="D511" s="305">
        <v>1427</v>
      </c>
      <c r="E511" s="305" t="s">
        <v>5962</v>
      </c>
      <c r="F511" s="392"/>
      <c r="G511" s="359">
        <v>1.26</v>
      </c>
      <c r="H511" s="113">
        <f t="shared" si="88"/>
        <v>0.97</v>
      </c>
      <c r="I511" s="114">
        <f t="shared" si="80"/>
        <v>89.79</v>
      </c>
      <c r="J511" s="55"/>
      <c r="K511" s="56">
        <f t="shared" si="83"/>
        <v>0</v>
      </c>
      <c r="L511" s="60">
        <f t="shared" si="89"/>
        <v>0</v>
      </c>
    </row>
    <row r="512" spans="2:12" s="2" customFormat="1" ht="19.899999999999999" customHeight="1">
      <c r="B512" s="141" t="s">
        <v>3458</v>
      </c>
      <c r="C512" s="307" t="s">
        <v>5336</v>
      </c>
      <c r="D512" s="305">
        <v>1414</v>
      </c>
      <c r="E512" s="305" t="s">
        <v>5963</v>
      </c>
      <c r="F512" s="392"/>
      <c r="G512" s="359">
        <v>1.37</v>
      </c>
      <c r="H512" s="113">
        <f t="shared" si="88"/>
        <v>1.05</v>
      </c>
      <c r="I512" s="114">
        <f t="shared" si="80"/>
        <v>97.2</v>
      </c>
      <c r="J512" s="55"/>
      <c r="K512" s="56">
        <f t="shared" si="83"/>
        <v>0</v>
      </c>
      <c r="L512" s="60">
        <f t="shared" si="89"/>
        <v>0</v>
      </c>
    </row>
    <row r="513" spans="2:12" s="2" customFormat="1" ht="19.899999999999999" customHeight="1">
      <c r="B513" s="141" t="s">
        <v>3459</v>
      </c>
      <c r="C513" s="307" t="s">
        <v>5337</v>
      </c>
      <c r="D513" s="305">
        <v>1428</v>
      </c>
      <c r="E513" s="305" t="s">
        <v>5964</v>
      </c>
      <c r="F513" s="392"/>
      <c r="G513" s="359">
        <v>1.37</v>
      </c>
      <c r="H513" s="113">
        <f t="shared" si="88"/>
        <v>1.05</v>
      </c>
      <c r="I513" s="114">
        <f t="shared" si="80"/>
        <v>97.2</v>
      </c>
      <c r="J513" s="55"/>
      <c r="K513" s="56">
        <f t="shared" si="83"/>
        <v>0</v>
      </c>
      <c r="L513" s="60">
        <f t="shared" si="89"/>
        <v>0</v>
      </c>
    </row>
    <row r="514" spans="2:12" s="2" customFormat="1" ht="19.899999999999999" customHeight="1">
      <c r="B514" s="141" t="s">
        <v>3460</v>
      </c>
      <c r="C514" s="307" t="s">
        <v>5338</v>
      </c>
      <c r="D514" s="305">
        <v>1415</v>
      </c>
      <c r="E514" s="305" t="s">
        <v>5965</v>
      </c>
      <c r="F514" s="392"/>
      <c r="G514" s="359">
        <v>1.5</v>
      </c>
      <c r="H514" s="113">
        <f t="shared" si="88"/>
        <v>1.1599999999999999</v>
      </c>
      <c r="I514" s="114">
        <f t="shared" si="80"/>
        <v>107.38</v>
      </c>
      <c r="J514" s="55"/>
      <c r="K514" s="56">
        <f t="shared" si="83"/>
        <v>0</v>
      </c>
      <c r="L514" s="60">
        <f t="shared" si="89"/>
        <v>0</v>
      </c>
    </row>
    <row r="515" spans="2:12" s="2" customFormat="1" ht="19.899999999999999" customHeight="1">
      <c r="B515" s="141" t="s">
        <v>3461</v>
      </c>
      <c r="C515" s="307" t="s">
        <v>5339</v>
      </c>
      <c r="D515" s="305">
        <v>1429</v>
      </c>
      <c r="E515" s="305" t="s">
        <v>5966</v>
      </c>
      <c r="F515" s="392"/>
      <c r="G515" s="359">
        <v>1.5</v>
      </c>
      <c r="H515" s="113">
        <f t="shared" si="88"/>
        <v>1.1599999999999999</v>
      </c>
      <c r="I515" s="114">
        <f t="shared" si="80"/>
        <v>107.38</v>
      </c>
      <c r="J515" s="55"/>
      <c r="K515" s="56">
        <f t="shared" si="83"/>
        <v>0</v>
      </c>
      <c r="L515" s="60">
        <f t="shared" si="89"/>
        <v>0</v>
      </c>
    </row>
    <row r="516" spans="2:12" s="2" customFormat="1" ht="19.899999999999999" customHeight="1">
      <c r="B516" s="141" t="s">
        <v>3462</v>
      </c>
      <c r="C516" s="307" t="s">
        <v>5340</v>
      </c>
      <c r="D516" s="305">
        <v>1416</v>
      </c>
      <c r="E516" s="305" t="s">
        <v>5967</v>
      </c>
      <c r="F516" s="392"/>
      <c r="G516" s="359">
        <v>1.72</v>
      </c>
      <c r="H516" s="113">
        <f t="shared" si="88"/>
        <v>1.32</v>
      </c>
      <c r="I516" s="114">
        <f t="shared" ref="I516:I579" si="90">H516*$H$2</f>
        <v>122.19</v>
      </c>
      <c r="J516" s="55"/>
      <c r="K516" s="56">
        <f t="shared" si="83"/>
        <v>0</v>
      </c>
      <c r="L516" s="60">
        <f t="shared" si="89"/>
        <v>0</v>
      </c>
    </row>
    <row r="517" spans="2:12" s="2" customFormat="1" ht="19.899999999999999" customHeight="1">
      <c r="B517" s="141" t="s">
        <v>3463</v>
      </c>
      <c r="C517" s="307" t="s">
        <v>5341</v>
      </c>
      <c r="D517" s="305">
        <v>1430</v>
      </c>
      <c r="E517" s="305" t="s">
        <v>5968</v>
      </c>
      <c r="F517" s="392"/>
      <c r="G517" s="359">
        <v>1.72</v>
      </c>
      <c r="H517" s="113">
        <f t="shared" si="88"/>
        <v>1.32</v>
      </c>
      <c r="I517" s="114">
        <f t="shared" si="90"/>
        <v>122.19</v>
      </c>
      <c r="J517" s="55"/>
      <c r="K517" s="56">
        <f t="shared" si="83"/>
        <v>0</v>
      </c>
      <c r="L517" s="60">
        <f t="shared" si="89"/>
        <v>0</v>
      </c>
    </row>
    <row r="518" spans="2:12" s="2" customFormat="1" ht="19.899999999999999" customHeight="1">
      <c r="B518" s="141" t="s">
        <v>3464</v>
      </c>
      <c r="C518" s="307" t="s">
        <v>5342</v>
      </c>
      <c r="D518" s="305">
        <v>1418</v>
      </c>
      <c r="E518" s="305" t="s">
        <v>5969</v>
      </c>
      <c r="F518" s="392"/>
      <c r="G518" s="359">
        <v>1.96</v>
      </c>
      <c r="H518" s="113">
        <f t="shared" si="88"/>
        <v>1.51</v>
      </c>
      <c r="I518" s="114">
        <f t="shared" si="90"/>
        <v>139.78</v>
      </c>
      <c r="J518" s="55"/>
      <c r="K518" s="56">
        <f t="shared" si="83"/>
        <v>0</v>
      </c>
      <c r="L518" s="60">
        <f t="shared" si="89"/>
        <v>0</v>
      </c>
    </row>
    <row r="519" spans="2:12" s="2" customFormat="1" ht="19.899999999999999" customHeight="1">
      <c r="B519" s="141" t="s">
        <v>3465</v>
      </c>
      <c r="C519" s="307" t="s">
        <v>5343</v>
      </c>
      <c r="D519" s="305">
        <v>1432</v>
      </c>
      <c r="E519" s="305" t="s">
        <v>5970</v>
      </c>
      <c r="F519" s="392"/>
      <c r="G519" s="359">
        <v>1.96</v>
      </c>
      <c r="H519" s="113">
        <f t="shared" si="88"/>
        <v>1.51</v>
      </c>
      <c r="I519" s="114">
        <f t="shared" si="90"/>
        <v>139.78</v>
      </c>
      <c r="J519" s="55"/>
      <c r="K519" s="56">
        <f t="shared" si="83"/>
        <v>0</v>
      </c>
      <c r="L519" s="60">
        <f t="shared" si="89"/>
        <v>0</v>
      </c>
    </row>
    <row r="520" spans="2:12" s="2" customFormat="1" ht="19.899999999999999" customHeight="1">
      <c r="B520" s="141" t="s">
        <v>3466</v>
      </c>
      <c r="C520" s="307" t="s">
        <v>5344</v>
      </c>
      <c r="D520" s="305">
        <v>1419</v>
      </c>
      <c r="E520" s="305" t="s">
        <v>5971</v>
      </c>
      <c r="F520" s="392"/>
      <c r="G520" s="359">
        <v>2.19</v>
      </c>
      <c r="H520" s="113">
        <f t="shared" si="88"/>
        <v>1.69</v>
      </c>
      <c r="I520" s="114">
        <f t="shared" si="90"/>
        <v>156.44</v>
      </c>
      <c r="J520" s="55"/>
      <c r="K520" s="56">
        <f t="shared" si="83"/>
        <v>0</v>
      </c>
      <c r="L520" s="60">
        <f t="shared" si="89"/>
        <v>0</v>
      </c>
    </row>
    <row r="521" spans="2:12" s="2" customFormat="1" ht="19.899999999999999" customHeight="1">
      <c r="B521" s="141" t="s">
        <v>3467</v>
      </c>
      <c r="C521" s="307" t="s">
        <v>5345</v>
      </c>
      <c r="D521" s="305">
        <v>1433</v>
      </c>
      <c r="E521" s="305" t="s">
        <v>5972</v>
      </c>
      <c r="F521" s="392"/>
      <c r="G521" s="359">
        <v>2.19</v>
      </c>
      <c r="H521" s="113">
        <f t="shared" si="88"/>
        <v>1.69</v>
      </c>
      <c r="I521" s="114">
        <f t="shared" si="90"/>
        <v>156.44</v>
      </c>
      <c r="J521" s="55"/>
      <c r="K521" s="56">
        <f t="shared" si="83"/>
        <v>0</v>
      </c>
      <c r="L521" s="60">
        <f t="shared" si="89"/>
        <v>0</v>
      </c>
    </row>
    <row r="522" spans="2:12" s="2" customFormat="1" ht="19.899999999999999" customHeight="1">
      <c r="B522" s="141" t="s">
        <v>3468</v>
      </c>
      <c r="C522" s="307" t="s">
        <v>5346</v>
      </c>
      <c r="D522" s="305">
        <v>1420</v>
      </c>
      <c r="E522" s="305" t="s">
        <v>5973</v>
      </c>
      <c r="F522" s="392"/>
      <c r="G522" s="359">
        <v>2.5299999999999998</v>
      </c>
      <c r="H522" s="113">
        <f t="shared" si="88"/>
        <v>1.95</v>
      </c>
      <c r="I522" s="114">
        <f t="shared" si="90"/>
        <v>180.51</v>
      </c>
      <c r="J522" s="55"/>
      <c r="K522" s="56">
        <f t="shared" si="83"/>
        <v>0</v>
      </c>
      <c r="L522" s="60">
        <f t="shared" si="89"/>
        <v>0</v>
      </c>
    </row>
    <row r="523" spans="2:12" s="2" customFormat="1" ht="19.899999999999999" customHeight="1">
      <c r="B523" s="141" t="s">
        <v>3469</v>
      </c>
      <c r="C523" s="307" t="s">
        <v>5347</v>
      </c>
      <c r="D523" s="305">
        <v>1434</v>
      </c>
      <c r="E523" s="305" t="s">
        <v>5974</v>
      </c>
      <c r="F523" s="392"/>
      <c r="G523" s="359">
        <v>2.5299999999999998</v>
      </c>
      <c r="H523" s="113">
        <f t="shared" si="88"/>
        <v>1.95</v>
      </c>
      <c r="I523" s="114">
        <f t="shared" si="90"/>
        <v>180.51</v>
      </c>
      <c r="J523" s="55"/>
      <c r="K523" s="56">
        <f t="shared" si="83"/>
        <v>0</v>
      </c>
      <c r="L523" s="60">
        <f t="shared" si="89"/>
        <v>0</v>
      </c>
    </row>
    <row r="524" spans="2:12" s="2" customFormat="1" ht="19.899999999999999" customHeight="1">
      <c r="B524" s="141" t="s">
        <v>3470</v>
      </c>
      <c r="C524" s="307" t="s">
        <v>1351</v>
      </c>
      <c r="D524" s="305">
        <v>1422</v>
      </c>
      <c r="E524" s="305" t="s">
        <v>5975</v>
      </c>
      <c r="F524" s="392"/>
      <c r="G524" s="359">
        <v>3.12</v>
      </c>
      <c r="H524" s="113">
        <f t="shared" si="88"/>
        <v>2.4</v>
      </c>
      <c r="I524" s="114">
        <f t="shared" si="90"/>
        <v>222.17</v>
      </c>
      <c r="J524" s="55"/>
      <c r="K524" s="56">
        <f t="shared" si="83"/>
        <v>0</v>
      </c>
      <c r="L524" s="60">
        <f t="shared" si="89"/>
        <v>0</v>
      </c>
    </row>
    <row r="525" spans="2:12" s="2" customFormat="1" ht="19.899999999999999" customHeight="1">
      <c r="B525" s="167" t="s">
        <v>3471</v>
      </c>
      <c r="C525" s="308" t="s">
        <v>1352</v>
      </c>
      <c r="D525" s="305">
        <v>1436</v>
      </c>
      <c r="E525" s="305" t="s">
        <v>5976</v>
      </c>
      <c r="F525" s="392"/>
      <c r="G525" s="359">
        <v>3.12</v>
      </c>
      <c r="H525" s="118">
        <f t="shared" si="88"/>
        <v>2.4</v>
      </c>
      <c r="I525" s="119">
        <f t="shared" si="90"/>
        <v>222.17</v>
      </c>
      <c r="J525" s="77"/>
      <c r="K525" s="180">
        <f t="shared" si="83"/>
        <v>0</v>
      </c>
      <c r="L525" s="78">
        <f t="shared" si="89"/>
        <v>0</v>
      </c>
    </row>
    <row r="526" spans="2:12" s="2" customFormat="1" ht="21.95" customHeight="1">
      <c r="B526" s="257" t="s">
        <v>1353</v>
      </c>
      <c r="C526" s="86"/>
      <c r="D526" s="305" t="s">
        <v>5880</v>
      </c>
      <c r="E526" s="305" t="s">
        <v>5880</v>
      </c>
      <c r="F526" s="86"/>
      <c r="G526" s="360">
        <v>0</v>
      </c>
      <c r="H526" s="30"/>
      <c r="I526" s="283"/>
      <c r="J526" s="87"/>
      <c r="K526" s="258"/>
      <c r="L526" s="259"/>
    </row>
    <row r="527" spans="2:12" s="2" customFormat="1" ht="14.25">
      <c r="B527" s="211" t="s">
        <v>3472</v>
      </c>
      <c r="C527" s="309" t="s">
        <v>1354</v>
      </c>
      <c r="D527" s="305">
        <v>1441</v>
      </c>
      <c r="E527" s="305" t="s">
        <v>5977</v>
      </c>
      <c r="F527" s="392"/>
      <c r="G527" s="359">
        <v>2.4700000000000002</v>
      </c>
      <c r="H527" s="122">
        <f t="shared" ref="H527:H534" si="91">G527-(G527*$I$8)</f>
        <v>1.9</v>
      </c>
      <c r="I527" s="123">
        <f t="shared" si="90"/>
        <v>175.88</v>
      </c>
      <c r="J527" s="72"/>
      <c r="K527" s="210">
        <f t="shared" si="83"/>
        <v>0</v>
      </c>
      <c r="L527" s="85">
        <f t="shared" ref="L527:L534" si="92">I527*J527</f>
        <v>0</v>
      </c>
    </row>
    <row r="528" spans="2:12" s="2" customFormat="1" ht="14.25">
      <c r="B528" s="138" t="s">
        <v>3473</v>
      </c>
      <c r="C528" s="310" t="s">
        <v>1355</v>
      </c>
      <c r="D528" s="305">
        <v>1442</v>
      </c>
      <c r="E528" s="305" t="s">
        <v>5978</v>
      </c>
      <c r="F528" s="392"/>
      <c r="G528" s="359">
        <v>2.71</v>
      </c>
      <c r="H528" s="113">
        <f t="shared" si="91"/>
        <v>2.09</v>
      </c>
      <c r="I528" s="114">
        <f t="shared" si="90"/>
        <v>193.47</v>
      </c>
      <c r="J528" s="55"/>
      <c r="K528" s="56">
        <f t="shared" si="83"/>
        <v>0</v>
      </c>
      <c r="L528" s="60">
        <f t="shared" si="92"/>
        <v>0</v>
      </c>
    </row>
    <row r="529" spans="2:12" s="2" customFormat="1" ht="14.25">
      <c r="B529" s="138" t="s">
        <v>3474</v>
      </c>
      <c r="C529" s="310" t="s">
        <v>1356</v>
      </c>
      <c r="D529" s="305">
        <v>1443</v>
      </c>
      <c r="E529" s="305" t="s">
        <v>5979</v>
      </c>
      <c r="F529" s="392"/>
      <c r="G529" s="359">
        <v>2.93</v>
      </c>
      <c r="H529" s="113">
        <f t="shared" si="91"/>
        <v>2.2599999999999998</v>
      </c>
      <c r="I529" s="114">
        <f t="shared" si="90"/>
        <v>209.21</v>
      </c>
      <c r="J529" s="55"/>
      <c r="K529" s="56">
        <f t="shared" si="83"/>
        <v>0</v>
      </c>
      <c r="L529" s="60">
        <f t="shared" si="92"/>
        <v>0</v>
      </c>
    </row>
    <row r="530" spans="2:12" s="2" customFormat="1" ht="14.25">
      <c r="B530" s="138" t="s">
        <v>3475</v>
      </c>
      <c r="C530" s="310" t="s">
        <v>1357</v>
      </c>
      <c r="D530" s="305">
        <v>1444</v>
      </c>
      <c r="E530" s="305" t="s">
        <v>5980</v>
      </c>
      <c r="F530" s="392"/>
      <c r="G530" s="359">
        <v>3.39</v>
      </c>
      <c r="H530" s="113">
        <f t="shared" si="91"/>
        <v>2.61</v>
      </c>
      <c r="I530" s="114">
        <f t="shared" si="90"/>
        <v>241.61</v>
      </c>
      <c r="J530" s="55"/>
      <c r="K530" s="56">
        <f t="shared" si="83"/>
        <v>0</v>
      </c>
      <c r="L530" s="60">
        <f t="shared" si="92"/>
        <v>0</v>
      </c>
    </row>
    <row r="531" spans="2:12" s="2" customFormat="1" ht="14.25">
      <c r="B531" s="138" t="s">
        <v>3476</v>
      </c>
      <c r="C531" s="310" t="s">
        <v>1358</v>
      </c>
      <c r="D531" s="305">
        <v>1446</v>
      </c>
      <c r="E531" s="305" t="s">
        <v>5981</v>
      </c>
      <c r="F531" s="392"/>
      <c r="G531" s="359">
        <v>3.86</v>
      </c>
      <c r="H531" s="113">
        <f t="shared" si="91"/>
        <v>2.97</v>
      </c>
      <c r="I531" s="114">
        <f t="shared" si="90"/>
        <v>274.93</v>
      </c>
      <c r="J531" s="55"/>
      <c r="K531" s="56">
        <f t="shared" si="83"/>
        <v>0</v>
      </c>
      <c r="L531" s="60">
        <f t="shared" si="92"/>
        <v>0</v>
      </c>
    </row>
    <row r="532" spans="2:12" s="2" customFormat="1" ht="14.25">
      <c r="B532" s="138" t="s">
        <v>4128</v>
      </c>
      <c r="C532" s="310" t="s">
        <v>4129</v>
      </c>
      <c r="D532" s="305" t="s">
        <v>5880</v>
      </c>
      <c r="E532" s="305" t="s">
        <v>5880</v>
      </c>
      <c r="F532" s="392"/>
      <c r="G532" s="359">
        <v>4.3</v>
      </c>
      <c r="H532" s="113">
        <f>G532-(G532*$I$8)</f>
        <v>3.31</v>
      </c>
      <c r="I532" s="114">
        <f t="shared" si="90"/>
        <v>306.41000000000003</v>
      </c>
      <c r="J532" s="55"/>
      <c r="K532" s="56">
        <f>J532*H532</f>
        <v>0</v>
      </c>
      <c r="L532" s="60">
        <f>I532*J532</f>
        <v>0</v>
      </c>
    </row>
    <row r="533" spans="2:12" s="2" customFormat="1" ht="14.25">
      <c r="B533" s="138" t="s">
        <v>3477</v>
      </c>
      <c r="C533" s="310" t="s">
        <v>1359</v>
      </c>
      <c r="D533" s="305">
        <v>1448</v>
      </c>
      <c r="E533" s="305" t="s">
        <v>5982</v>
      </c>
      <c r="F533" s="392"/>
      <c r="G533" s="359">
        <v>4.97</v>
      </c>
      <c r="H533" s="113">
        <f t="shared" si="91"/>
        <v>3.83</v>
      </c>
      <c r="I533" s="114">
        <f t="shared" si="90"/>
        <v>354.54</v>
      </c>
      <c r="J533" s="55"/>
      <c r="K533" s="56">
        <f t="shared" si="83"/>
        <v>0</v>
      </c>
      <c r="L533" s="60">
        <f t="shared" si="92"/>
        <v>0</v>
      </c>
    </row>
    <row r="534" spans="2:12" s="2" customFormat="1" ht="14.25">
      <c r="B534" s="189" t="s">
        <v>3478</v>
      </c>
      <c r="C534" s="312" t="s">
        <v>1360</v>
      </c>
      <c r="D534" s="305" t="s">
        <v>5880</v>
      </c>
      <c r="E534" s="305" t="s">
        <v>5880</v>
      </c>
      <c r="F534" s="392"/>
      <c r="G534" s="359">
        <v>5.21</v>
      </c>
      <c r="H534" s="118">
        <f t="shared" si="91"/>
        <v>4.01</v>
      </c>
      <c r="I534" s="119">
        <f t="shared" si="90"/>
        <v>371.21</v>
      </c>
      <c r="J534" s="77"/>
      <c r="K534" s="180">
        <f t="shared" si="83"/>
        <v>0</v>
      </c>
      <c r="L534" s="78">
        <f t="shared" si="92"/>
        <v>0</v>
      </c>
    </row>
    <row r="535" spans="2:12" s="2" customFormat="1" ht="17.100000000000001" customHeight="1">
      <c r="B535" s="257" t="s">
        <v>1361</v>
      </c>
      <c r="C535" s="86"/>
      <c r="D535" s="305" t="s">
        <v>5880</v>
      </c>
      <c r="E535" s="305" t="s">
        <v>5880</v>
      </c>
      <c r="F535" s="86"/>
      <c r="G535" s="360">
        <v>0</v>
      </c>
      <c r="H535" s="30"/>
      <c r="I535" s="283"/>
      <c r="J535" s="87"/>
      <c r="K535" s="258"/>
      <c r="L535" s="259"/>
    </row>
    <row r="536" spans="2:12" s="2" customFormat="1" ht="20.100000000000001" customHeight="1">
      <c r="B536" s="211" t="s">
        <v>3479</v>
      </c>
      <c r="C536" s="309" t="s">
        <v>5348</v>
      </c>
      <c r="D536" s="305">
        <v>4800</v>
      </c>
      <c r="E536" s="305" t="s">
        <v>5983</v>
      </c>
      <c r="F536" s="392"/>
      <c r="G536" s="359">
        <v>0.71</v>
      </c>
      <c r="H536" s="122">
        <f t="shared" ref="H536:H561" si="93">G536-(G536*$I$8)</f>
        <v>0.55000000000000004</v>
      </c>
      <c r="I536" s="123">
        <f t="shared" si="90"/>
        <v>50.91</v>
      </c>
      <c r="J536" s="72"/>
      <c r="K536" s="210">
        <f t="shared" ref="K536:K599" si="94">J536*H536</f>
        <v>0</v>
      </c>
      <c r="L536" s="85">
        <f t="shared" ref="L536:L561" si="95">I536*J536</f>
        <v>0</v>
      </c>
    </row>
    <row r="537" spans="2:12" s="2" customFormat="1" ht="20.100000000000001" customHeight="1">
      <c r="B537" s="141" t="s">
        <v>3480</v>
      </c>
      <c r="C537" s="307" t="s">
        <v>5349</v>
      </c>
      <c r="D537" s="305">
        <v>4815</v>
      </c>
      <c r="E537" s="305" t="s">
        <v>5984</v>
      </c>
      <c r="F537" s="392"/>
      <c r="G537" s="359">
        <v>0.71</v>
      </c>
      <c r="H537" s="113">
        <f t="shared" si="93"/>
        <v>0.55000000000000004</v>
      </c>
      <c r="I537" s="114">
        <f t="shared" si="90"/>
        <v>50.91</v>
      </c>
      <c r="J537" s="55"/>
      <c r="K537" s="56">
        <f t="shared" si="94"/>
        <v>0</v>
      </c>
      <c r="L537" s="60">
        <f t="shared" si="95"/>
        <v>0</v>
      </c>
    </row>
    <row r="538" spans="2:12" s="2" customFormat="1" ht="20.100000000000001" customHeight="1">
      <c r="B538" s="141" t="s">
        <v>3481</v>
      </c>
      <c r="C538" s="307" t="s">
        <v>1362</v>
      </c>
      <c r="D538" s="305">
        <v>4801</v>
      </c>
      <c r="E538" s="305" t="s">
        <v>5985</v>
      </c>
      <c r="F538" s="392"/>
      <c r="G538" s="359">
        <v>0.8</v>
      </c>
      <c r="H538" s="113">
        <f t="shared" si="93"/>
        <v>0.62</v>
      </c>
      <c r="I538" s="114">
        <f t="shared" si="90"/>
        <v>57.39</v>
      </c>
      <c r="J538" s="55"/>
      <c r="K538" s="56">
        <f t="shared" si="94"/>
        <v>0</v>
      </c>
      <c r="L538" s="60">
        <f t="shared" si="95"/>
        <v>0</v>
      </c>
    </row>
    <row r="539" spans="2:12" s="2" customFormat="1" ht="20.100000000000001" customHeight="1">
      <c r="B539" s="138" t="s">
        <v>3482</v>
      </c>
      <c r="C539" s="310" t="s">
        <v>1363</v>
      </c>
      <c r="D539" s="305">
        <v>4816</v>
      </c>
      <c r="E539" s="305" t="s">
        <v>5986</v>
      </c>
      <c r="F539" s="392"/>
      <c r="G539" s="359">
        <v>0.8</v>
      </c>
      <c r="H539" s="113">
        <f t="shared" si="93"/>
        <v>0.62</v>
      </c>
      <c r="I539" s="114">
        <f t="shared" si="90"/>
        <v>57.39</v>
      </c>
      <c r="J539" s="55"/>
      <c r="K539" s="56">
        <f t="shared" si="94"/>
        <v>0</v>
      </c>
      <c r="L539" s="60">
        <f t="shared" si="95"/>
        <v>0</v>
      </c>
    </row>
    <row r="540" spans="2:12" s="2" customFormat="1" ht="20.100000000000001" customHeight="1">
      <c r="B540" s="141" t="s">
        <v>3483</v>
      </c>
      <c r="C540" s="307" t="s">
        <v>1364</v>
      </c>
      <c r="D540" s="305">
        <v>4802</v>
      </c>
      <c r="E540" s="305" t="s">
        <v>5987</v>
      </c>
      <c r="F540" s="392"/>
      <c r="G540" s="359">
        <v>0.89</v>
      </c>
      <c r="H540" s="113">
        <f t="shared" si="93"/>
        <v>0.69</v>
      </c>
      <c r="I540" s="114">
        <f t="shared" si="90"/>
        <v>63.87</v>
      </c>
      <c r="J540" s="55"/>
      <c r="K540" s="56">
        <f t="shared" si="94"/>
        <v>0</v>
      </c>
      <c r="L540" s="60">
        <f t="shared" si="95"/>
        <v>0</v>
      </c>
    </row>
    <row r="541" spans="2:12" s="2" customFormat="1" ht="20.100000000000001" customHeight="1">
      <c r="B541" s="141" t="s">
        <v>3484</v>
      </c>
      <c r="C541" s="307" t="s">
        <v>1365</v>
      </c>
      <c r="D541" s="305">
        <v>4817</v>
      </c>
      <c r="E541" s="305" t="s">
        <v>5988</v>
      </c>
      <c r="F541" s="392"/>
      <c r="G541" s="359">
        <v>0.89</v>
      </c>
      <c r="H541" s="113">
        <f t="shared" si="93"/>
        <v>0.69</v>
      </c>
      <c r="I541" s="114">
        <f t="shared" si="90"/>
        <v>63.87</v>
      </c>
      <c r="J541" s="55"/>
      <c r="K541" s="56">
        <f t="shared" si="94"/>
        <v>0</v>
      </c>
      <c r="L541" s="60">
        <f t="shared" si="95"/>
        <v>0</v>
      </c>
    </row>
    <row r="542" spans="2:12" s="2" customFormat="1" ht="20.100000000000001" customHeight="1">
      <c r="B542" s="141" t="s">
        <v>3485</v>
      </c>
      <c r="C542" s="307" t="s">
        <v>1366</v>
      </c>
      <c r="D542" s="305">
        <v>4803</v>
      </c>
      <c r="E542" s="305" t="s">
        <v>5989</v>
      </c>
      <c r="F542" s="392"/>
      <c r="G542" s="359">
        <v>0.94</v>
      </c>
      <c r="H542" s="113">
        <f t="shared" si="93"/>
        <v>0.72</v>
      </c>
      <c r="I542" s="114">
        <f t="shared" si="90"/>
        <v>66.650000000000006</v>
      </c>
      <c r="J542" s="55"/>
      <c r="K542" s="56">
        <f t="shared" si="94"/>
        <v>0</v>
      </c>
      <c r="L542" s="60">
        <f t="shared" si="95"/>
        <v>0</v>
      </c>
    </row>
    <row r="543" spans="2:12" s="2" customFormat="1" ht="20.100000000000001" customHeight="1">
      <c r="B543" s="141" t="s">
        <v>3486</v>
      </c>
      <c r="C543" s="307" t="s">
        <v>1367</v>
      </c>
      <c r="D543" s="305">
        <v>4818</v>
      </c>
      <c r="E543" s="305" t="s">
        <v>5990</v>
      </c>
      <c r="F543" s="392"/>
      <c r="G543" s="359">
        <v>0.94</v>
      </c>
      <c r="H543" s="113">
        <f t="shared" si="93"/>
        <v>0.72</v>
      </c>
      <c r="I543" s="114">
        <f t="shared" si="90"/>
        <v>66.650000000000006</v>
      </c>
      <c r="J543" s="55"/>
      <c r="K543" s="56">
        <f t="shared" si="94"/>
        <v>0</v>
      </c>
      <c r="L543" s="60">
        <f t="shared" si="95"/>
        <v>0</v>
      </c>
    </row>
    <row r="544" spans="2:12" s="2" customFormat="1" ht="20.100000000000001" customHeight="1">
      <c r="B544" s="138" t="s">
        <v>3487</v>
      </c>
      <c r="C544" s="310" t="s">
        <v>1368</v>
      </c>
      <c r="D544" s="305">
        <v>4804</v>
      </c>
      <c r="E544" s="305" t="s">
        <v>5991</v>
      </c>
      <c r="F544" s="392"/>
      <c r="G544" s="359">
        <v>1.03</v>
      </c>
      <c r="H544" s="113">
        <f t="shared" si="93"/>
        <v>0.79</v>
      </c>
      <c r="I544" s="114">
        <f t="shared" si="90"/>
        <v>73.13</v>
      </c>
      <c r="J544" s="55"/>
      <c r="K544" s="56">
        <f t="shared" si="94"/>
        <v>0</v>
      </c>
      <c r="L544" s="60">
        <f t="shared" si="95"/>
        <v>0</v>
      </c>
    </row>
    <row r="545" spans="2:12" s="2" customFormat="1" ht="20.100000000000001" customHeight="1">
      <c r="B545" s="141" t="s">
        <v>3488</v>
      </c>
      <c r="C545" s="307" t="s">
        <v>1369</v>
      </c>
      <c r="D545" s="305">
        <v>4819</v>
      </c>
      <c r="E545" s="305" t="s">
        <v>5992</v>
      </c>
      <c r="F545" s="392"/>
      <c r="G545" s="359">
        <v>1.03</v>
      </c>
      <c r="H545" s="113">
        <f t="shared" si="93"/>
        <v>0.79</v>
      </c>
      <c r="I545" s="114">
        <f t="shared" si="90"/>
        <v>73.13</v>
      </c>
      <c r="J545" s="55"/>
      <c r="K545" s="56">
        <f t="shared" si="94"/>
        <v>0</v>
      </c>
      <c r="L545" s="60">
        <f t="shared" si="95"/>
        <v>0</v>
      </c>
    </row>
    <row r="546" spans="2:12" s="2" customFormat="1" ht="20.100000000000001" customHeight="1">
      <c r="B546" s="141" t="s">
        <v>3489</v>
      </c>
      <c r="C546" s="307" t="s">
        <v>1370</v>
      </c>
      <c r="D546" s="305">
        <v>4805</v>
      </c>
      <c r="E546" s="305" t="s">
        <v>5993</v>
      </c>
      <c r="F546" s="392"/>
      <c r="G546" s="359">
        <v>1.23</v>
      </c>
      <c r="H546" s="113">
        <f t="shared" si="93"/>
        <v>0.95</v>
      </c>
      <c r="I546" s="114">
        <f t="shared" si="90"/>
        <v>87.94</v>
      </c>
      <c r="J546" s="55"/>
      <c r="K546" s="56">
        <f t="shared" si="94"/>
        <v>0</v>
      </c>
      <c r="L546" s="60">
        <f t="shared" si="95"/>
        <v>0</v>
      </c>
    </row>
    <row r="547" spans="2:12" s="2" customFormat="1" ht="20.100000000000001" customHeight="1">
      <c r="B547" s="138" t="s">
        <v>3490</v>
      </c>
      <c r="C547" s="310" t="s">
        <v>1371</v>
      </c>
      <c r="D547" s="305">
        <v>4820</v>
      </c>
      <c r="E547" s="305" t="s">
        <v>5994</v>
      </c>
      <c r="F547" s="392"/>
      <c r="G547" s="359">
        <v>1.23</v>
      </c>
      <c r="H547" s="113">
        <f t="shared" si="93"/>
        <v>0.95</v>
      </c>
      <c r="I547" s="114">
        <f t="shared" si="90"/>
        <v>87.94</v>
      </c>
      <c r="J547" s="55"/>
      <c r="K547" s="56">
        <f t="shared" si="94"/>
        <v>0</v>
      </c>
      <c r="L547" s="60">
        <f t="shared" si="95"/>
        <v>0</v>
      </c>
    </row>
    <row r="548" spans="2:12" s="2" customFormat="1" ht="20.100000000000001" customHeight="1">
      <c r="B548" s="141" t="s">
        <v>3491</v>
      </c>
      <c r="C548" s="307" t="s">
        <v>1372</v>
      </c>
      <c r="D548" s="305">
        <v>4806</v>
      </c>
      <c r="E548" s="305" t="s">
        <v>5995</v>
      </c>
      <c r="F548" s="392"/>
      <c r="G548" s="359">
        <v>1.37</v>
      </c>
      <c r="H548" s="113">
        <f t="shared" si="93"/>
        <v>1.05</v>
      </c>
      <c r="I548" s="114">
        <f t="shared" si="90"/>
        <v>97.2</v>
      </c>
      <c r="J548" s="55"/>
      <c r="K548" s="56">
        <f t="shared" si="94"/>
        <v>0</v>
      </c>
      <c r="L548" s="60">
        <f t="shared" si="95"/>
        <v>0</v>
      </c>
    </row>
    <row r="549" spans="2:12" s="2" customFormat="1" ht="20.100000000000001" customHeight="1">
      <c r="B549" s="141" t="s">
        <v>3492</v>
      </c>
      <c r="C549" s="307" t="s">
        <v>1373</v>
      </c>
      <c r="D549" s="305">
        <v>4821</v>
      </c>
      <c r="E549" s="305" t="s">
        <v>5996</v>
      </c>
      <c r="F549" s="392"/>
      <c r="G549" s="359">
        <v>1.37</v>
      </c>
      <c r="H549" s="113">
        <f t="shared" si="93"/>
        <v>1.05</v>
      </c>
      <c r="I549" s="114">
        <f t="shared" si="90"/>
        <v>97.2</v>
      </c>
      <c r="J549" s="55"/>
      <c r="K549" s="56">
        <f t="shared" si="94"/>
        <v>0</v>
      </c>
      <c r="L549" s="60">
        <f t="shared" si="95"/>
        <v>0</v>
      </c>
    </row>
    <row r="550" spans="2:12" s="2" customFormat="1" ht="20.100000000000001" customHeight="1">
      <c r="B550" s="141" t="s">
        <v>3493</v>
      </c>
      <c r="C550" s="307" t="s">
        <v>1374</v>
      </c>
      <c r="D550" s="305">
        <v>4807</v>
      </c>
      <c r="E550" s="305" t="s">
        <v>5997</v>
      </c>
      <c r="F550" s="392"/>
      <c r="G550" s="359">
        <v>1.57</v>
      </c>
      <c r="H550" s="113">
        <f t="shared" si="93"/>
        <v>1.21</v>
      </c>
      <c r="I550" s="114">
        <f t="shared" si="90"/>
        <v>112.01</v>
      </c>
      <c r="J550" s="55"/>
      <c r="K550" s="56">
        <f t="shared" si="94"/>
        <v>0</v>
      </c>
      <c r="L550" s="60">
        <f t="shared" si="95"/>
        <v>0</v>
      </c>
    </row>
    <row r="551" spans="2:12" s="2" customFormat="1" ht="20.100000000000001" customHeight="1">
      <c r="B551" s="141" t="s">
        <v>3494</v>
      </c>
      <c r="C551" s="307" t="s">
        <v>1375</v>
      </c>
      <c r="D551" s="305">
        <v>4822</v>
      </c>
      <c r="E551" s="305" t="s">
        <v>5998</v>
      </c>
      <c r="F551" s="392"/>
      <c r="G551" s="359">
        <v>1.57</v>
      </c>
      <c r="H551" s="113">
        <f t="shared" si="93"/>
        <v>1.21</v>
      </c>
      <c r="I551" s="114">
        <f t="shared" si="90"/>
        <v>112.01</v>
      </c>
      <c r="J551" s="55"/>
      <c r="K551" s="56">
        <f t="shared" si="94"/>
        <v>0</v>
      </c>
      <c r="L551" s="60">
        <f t="shared" si="95"/>
        <v>0</v>
      </c>
    </row>
    <row r="552" spans="2:12" s="2" customFormat="1" ht="20.100000000000001" customHeight="1">
      <c r="B552" s="141" t="s">
        <v>3495</v>
      </c>
      <c r="C552" s="307" t="s">
        <v>1376</v>
      </c>
      <c r="D552" s="305">
        <v>4808</v>
      </c>
      <c r="E552" s="305" t="s">
        <v>5999</v>
      </c>
      <c r="F552" s="392"/>
      <c r="G552" s="359">
        <v>1.84</v>
      </c>
      <c r="H552" s="113">
        <f t="shared" si="93"/>
        <v>1.42</v>
      </c>
      <c r="I552" s="114">
        <f t="shared" si="90"/>
        <v>131.44999999999999</v>
      </c>
      <c r="J552" s="55"/>
      <c r="K552" s="56">
        <f t="shared" si="94"/>
        <v>0</v>
      </c>
      <c r="L552" s="60">
        <f t="shared" si="95"/>
        <v>0</v>
      </c>
    </row>
    <row r="553" spans="2:12" s="2" customFormat="1" ht="20.100000000000001" customHeight="1">
      <c r="B553" s="141" t="s">
        <v>3496</v>
      </c>
      <c r="C553" s="307" t="s">
        <v>1377</v>
      </c>
      <c r="D553" s="305">
        <v>4823</v>
      </c>
      <c r="E553" s="305" t="s">
        <v>6000</v>
      </c>
      <c r="F553" s="392"/>
      <c r="G553" s="359">
        <v>1.84</v>
      </c>
      <c r="H553" s="113">
        <f t="shared" si="93"/>
        <v>1.42</v>
      </c>
      <c r="I553" s="114">
        <f t="shared" si="90"/>
        <v>131.44999999999999</v>
      </c>
      <c r="J553" s="55"/>
      <c r="K553" s="56">
        <f t="shared" si="94"/>
        <v>0</v>
      </c>
      <c r="L553" s="60">
        <f t="shared" si="95"/>
        <v>0</v>
      </c>
    </row>
    <row r="554" spans="2:12" s="2" customFormat="1" ht="20.100000000000001" customHeight="1">
      <c r="B554" s="138" t="s">
        <v>3497</v>
      </c>
      <c r="C554" s="310" t="s">
        <v>1378</v>
      </c>
      <c r="D554" s="305">
        <v>4810</v>
      </c>
      <c r="E554" s="305" t="s">
        <v>6001</v>
      </c>
      <c r="F554" s="392"/>
      <c r="G554" s="359">
        <v>2.27</v>
      </c>
      <c r="H554" s="113">
        <f t="shared" si="93"/>
        <v>1.75</v>
      </c>
      <c r="I554" s="114">
        <f t="shared" si="90"/>
        <v>162</v>
      </c>
      <c r="J554" s="55"/>
      <c r="K554" s="56">
        <f t="shared" si="94"/>
        <v>0</v>
      </c>
      <c r="L554" s="60">
        <f t="shared" si="95"/>
        <v>0</v>
      </c>
    </row>
    <row r="555" spans="2:12" s="2" customFormat="1" ht="20.100000000000001" customHeight="1">
      <c r="B555" s="141" t="s">
        <v>3498</v>
      </c>
      <c r="C555" s="307" t="s">
        <v>1379</v>
      </c>
      <c r="D555" s="305">
        <v>4825</v>
      </c>
      <c r="E555" s="305" t="s">
        <v>6002</v>
      </c>
      <c r="F555" s="392"/>
      <c r="G555" s="359">
        <v>2.27</v>
      </c>
      <c r="H555" s="113">
        <f t="shared" si="93"/>
        <v>1.75</v>
      </c>
      <c r="I555" s="114">
        <f t="shared" si="90"/>
        <v>162</v>
      </c>
      <c r="J555" s="55"/>
      <c r="K555" s="56">
        <f t="shared" si="94"/>
        <v>0</v>
      </c>
      <c r="L555" s="60">
        <f t="shared" si="95"/>
        <v>0</v>
      </c>
    </row>
    <row r="556" spans="2:12" s="2" customFormat="1" ht="20.100000000000001" customHeight="1">
      <c r="B556" s="141" t="s">
        <v>3499</v>
      </c>
      <c r="C556" s="307" t="s">
        <v>1380</v>
      </c>
      <c r="D556" s="305">
        <v>4812</v>
      </c>
      <c r="E556" s="305" t="s">
        <v>6003</v>
      </c>
      <c r="F556" s="392"/>
      <c r="G556" s="359">
        <v>3.58</v>
      </c>
      <c r="H556" s="113">
        <f t="shared" si="93"/>
        <v>2.76</v>
      </c>
      <c r="I556" s="114">
        <f t="shared" si="90"/>
        <v>255.49</v>
      </c>
      <c r="J556" s="55"/>
      <c r="K556" s="56">
        <f t="shared" si="94"/>
        <v>0</v>
      </c>
      <c r="L556" s="60">
        <f t="shared" si="95"/>
        <v>0</v>
      </c>
    </row>
    <row r="557" spans="2:12" s="2" customFormat="1" ht="20.100000000000001" customHeight="1">
      <c r="B557" s="141" t="s">
        <v>3500</v>
      </c>
      <c r="C557" s="307" t="s">
        <v>1381</v>
      </c>
      <c r="D557" s="305">
        <v>4827</v>
      </c>
      <c r="E557" s="305" t="s">
        <v>6004</v>
      </c>
      <c r="F557" s="392"/>
      <c r="G557" s="359">
        <v>3.58</v>
      </c>
      <c r="H557" s="113">
        <f t="shared" si="93"/>
        <v>2.76</v>
      </c>
      <c r="I557" s="114">
        <f t="shared" si="90"/>
        <v>255.49</v>
      </c>
      <c r="J557" s="55"/>
      <c r="K557" s="56">
        <f t="shared" si="94"/>
        <v>0</v>
      </c>
      <c r="L557" s="60">
        <f t="shared" si="95"/>
        <v>0</v>
      </c>
    </row>
    <row r="558" spans="2:12" s="2" customFormat="1" ht="20.100000000000001" customHeight="1">
      <c r="B558" s="141" t="s">
        <v>3501</v>
      </c>
      <c r="C558" s="307" t="s">
        <v>1382</v>
      </c>
      <c r="D558" s="305">
        <v>4814</v>
      </c>
      <c r="E558" s="305" t="s">
        <v>6005</v>
      </c>
      <c r="F558" s="392"/>
      <c r="G558" s="359">
        <v>4.6900000000000004</v>
      </c>
      <c r="H558" s="113">
        <f t="shared" si="93"/>
        <v>3.61</v>
      </c>
      <c r="I558" s="114">
        <f t="shared" si="90"/>
        <v>334.18</v>
      </c>
      <c r="J558" s="55"/>
      <c r="K558" s="56">
        <f t="shared" si="94"/>
        <v>0</v>
      </c>
      <c r="L558" s="60">
        <f t="shared" si="95"/>
        <v>0</v>
      </c>
    </row>
    <row r="559" spans="2:12" s="2" customFormat="1" ht="20.100000000000001" customHeight="1">
      <c r="B559" s="141" t="s">
        <v>3502</v>
      </c>
      <c r="C559" s="307" t="s">
        <v>1383</v>
      </c>
      <c r="D559" s="305">
        <v>4829</v>
      </c>
      <c r="E559" s="305" t="s">
        <v>6006</v>
      </c>
      <c r="F559" s="392"/>
      <c r="G559" s="359">
        <v>4.6900000000000004</v>
      </c>
      <c r="H559" s="113">
        <f t="shared" si="93"/>
        <v>3.61</v>
      </c>
      <c r="I559" s="114">
        <f t="shared" si="90"/>
        <v>334.18</v>
      </c>
      <c r="J559" s="55"/>
      <c r="K559" s="56">
        <f t="shared" si="94"/>
        <v>0</v>
      </c>
      <c r="L559" s="60">
        <f t="shared" si="95"/>
        <v>0</v>
      </c>
    </row>
    <row r="560" spans="2:12" s="2" customFormat="1" ht="20.100000000000001" customHeight="1">
      <c r="B560" s="141" t="s">
        <v>3503</v>
      </c>
      <c r="C560" s="307" t="s">
        <v>1384</v>
      </c>
      <c r="D560" s="305" t="s">
        <v>5880</v>
      </c>
      <c r="E560" s="305" t="s">
        <v>5880</v>
      </c>
      <c r="F560" s="392"/>
      <c r="G560" s="359">
        <v>5.36</v>
      </c>
      <c r="H560" s="113">
        <f t="shared" si="93"/>
        <v>4.13</v>
      </c>
      <c r="I560" s="114">
        <f t="shared" si="90"/>
        <v>382.31</v>
      </c>
      <c r="J560" s="55"/>
      <c r="K560" s="56">
        <f t="shared" si="94"/>
        <v>0</v>
      </c>
      <c r="L560" s="60">
        <f t="shared" si="95"/>
        <v>0</v>
      </c>
    </row>
    <row r="561" spans="2:12" s="2" customFormat="1" ht="20.100000000000001" customHeight="1">
      <c r="B561" s="167" t="s">
        <v>3504</v>
      </c>
      <c r="C561" s="308" t="s">
        <v>1385</v>
      </c>
      <c r="D561" s="305" t="s">
        <v>5880</v>
      </c>
      <c r="E561" s="305" t="s">
        <v>5880</v>
      </c>
      <c r="F561" s="392"/>
      <c r="G561" s="359">
        <v>5.36</v>
      </c>
      <c r="H561" s="118">
        <f t="shared" si="93"/>
        <v>4.13</v>
      </c>
      <c r="I561" s="119">
        <f t="shared" si="90"/>
        <v>382.31</v>
      </c>
      <c r="J561" s="77"/>
      <c r="K561" s="180">
        <f t="shared" si="94"/>
        <v>0</v>
      </c>
      <c r="L561" s="78">
        <f t="shared" si="95"/>
        <v>0</v>
      </c>
    </row>
    <row r="562" spans="2:12" s="2" customFormat="1" ht="21.95" customHeight="1">
      <c r="B562" s="257" t="s">
        <v>1386</v>
      </c>
      <c r="C562" s="86"/>
      <c r="D562" s="305" t="s">
        <v>5880</v>
      </c>
      <c r="E562" s="305" t="s">
        <v>5880</v>
      </c>
      <c r="F562" s="86"/>
      <c r="G562" s="360">
        <v>0</v>
      </c>
      <c r="H562" s="30"/>
      <c r="I562" s="283"/>
      <c r="J562" s="87"/>
      <c r="K562" s="258"/>
      <c r="L562" s="259"/>
    </row>
    <row r="563" spans="2:12" s="2" customFormat="1" ht="22.5">
      <c r="B563" s="211" t="s">
        <v>3505</v>
      </c>
      <c r="C563" s="309" t="s">
        <v>1387</v>
      </c>
      <c r="D563" s="305">
        <v>4831</v>
      </c>
      <c r="E563" s="305" t="s">
        <v>6007</v>
      </c>
      <c r="F563" s="392"/>
      <c r="G563" s="359">
        <v>1.64</v>
      </c>
      <c r="H563" s="122">
        <f t="shared" ref="H563:H570" si="96">G563-(G563*$I$8)</f>
        <v>1.26</v>
      </c>
      <c r="I563" s="123">
        <f t="shared" si="90"/>
        <v>116.64</v>
      </c>
      <c r="J563" s="72"/>
      <c r="K563" s="210">
        <f t="shared" si="94"/>
        <v>0</v>
      </c>
      <c r="L563" s="85">
        <f t="shared" ref="L563:L570" si="97">I563*J563</f>
        <v>0</v>
      </c>
    </row>
    <row r="564" spans="2:12" s="2" customFormat="1" ht="22.5">
      <c r="B564" s="138" t="s">
        <v>3506</v>
      </c>
      <c r="C564" s="310" t="s">
        <v>1388</v>
      </c>
      <c r="D564" s="305">
        <v>4832</v>
      </c>
      <c r="E564" s="305" t="s">
        <v>6008</v>
      </c>
      <c r="F564" s="392"/>
      <c r="G564" s="359">
        <v>1.74</v>
      </c>
      <c r="H564" s="113">
        <f t="shared" si="96"/>
        <v>1.34</v>
      </c>
      <c r="I564" s="114">
        <f t="shared" si="90"/>
        <v>124.04</v>
      </c>
      <c r="J564" s="55"/>
      <c r="K564" s="56">
        <f t="shared" si="94"/>
        <v>0</v>
      </c>
      <c r="L564" s="60">
        <f t="shared" si="97"/>
        <v>0</v>
      </c>
    </row>
    <row r="565" spans="2:12" s="2" customFormat="1" ht="14.45" customHeight="1">
      <c r="B565" s="141" t="s">
        <v>3507</v>
      </c>
      <c r="C565" s="307" t="s">
        <v>1389</v>
      </c>
      <c r="D565" s="305">
        <v>4833</v>
      </c>
      <c r="E565" s="305" t="s">
        <v>6009</v>
      </c>
      <c r="F565" s="392"/>
      <c r="G565" s="359">
        <v>1.92</v>
      </c>
      <c r="H565" s="113">
        <f t="shared" si="96"/>
        <v>1.48</v>
      </c>
      <c r="I565" s="114">
        <f t="shared" si="90"/>
        <v>137</v>
      </c>
      <c r="J565" s="55"/>
      <c r="K565" s="56">
        <f t="shared" si="94"/>
        <v>0</v>
      </c>
      <c r="L565" s="60">
        <f t="shared" si="97"/>
        <v>0</v>
      </c>
    </row>
    <row r="566" spans="2:12" s="2" customFormat="1" ht="14.45" customHeight="1">
      <c r="B566" s="141" t="s">
        <v>3508</v>
      </c>
      <c r="C566" s="307" t="s">
        <v>1390</v>
      </c>
      <c r="D566" s="305">
        <v>4834</v>
      </c>
      <c r="E566" s="305" t="s">
        <v>6010</v>
      </c>
      <c r="F566" s="392"/>
      <c r="G566" s="359">
        <v>2.23</v>
      </c>
      <c r="H566" s="113">
        <f t="shared" si="96"/>
        <v>1.72</v>
      </c>
      <c r="I566" s="114">
        <f t="shared" si="90"/>
        <v>159.22</v>
      </c>
      <c r="J566" s="55"/>
      <c r="K566" s="56">
        <f t="shared" si="94"/>
        <v>0</v>
      </c>
      <c r="L566" s="60">
        <f t="shared" si="97"/>
        <v>0</v>
      </c>
    </row>
    <row r="567" spans="2:12" s="2" customFormat="1" ht="22.5">
      <c r="B567" s="138" t="s">
        <v>3509</v>
      </c>
      <c r="C567" s="310" t="s">
        <v>1391</v>
      </c>
      <c r="D567" s="305">
        <v>4835</v>
      </c>
      <c r="E567" s="305" t="s">
        <v>6011</v>
      </c>
      <c r="F567" s="392"/>
      <c r="G567" s="359">
        <v>2.58</v>
      </c>
      <c r="H567" s="113">
        <f t="shared" si="96"/>
        <v>1.99</v>
      </c>
      <c r="I567" s="114">
        <f t="shared" si="90"/>
        <v>184.21</v>
      </c>
      <c r="J567" s="55"/>
      <c r="K567" s="56">
        <f t="shared" si="94"/>
        <v>0</v>
      </c>
      <c r="L567" s="60">
        <f t="shared" si="97"/>
        <v>0</v>
      </c>
    </row>
    <row r="568" spans="2:12" s="2" customFormat="1" ht="14.45" customHeight="1">
      <c r="B568" s="141" t="s">
        <v>3510</v>
      </c>
      <c r="C568" s="307" t="s">
        <v>1392</v>
      </c>
      <c r="D568" s="305">
        <v>4836</v>
      </c>
      <c r="E568" s="305" t="s">
        <v>6012</v>
      </c>
      <c r="F568" s="392"/>
      <c r="G568" s="359">
        <v>3.02</v>
      </c>
      <c r="H568" s="113">
        <f t="shared" si="96"/>
        <v>2.33</v>
      </c>
      <c r="I568" s="114">
        <f t="shared" si="90"/>
        <v>215.69</v>
      </c>
      <c r="J568" s="55"/>
      <c r="K568" s="56">
        <f t="shared" si="94"/>
        <v>0</v>
      </c>
      <c r="L568" s="60">
        <f t="shared" si="97"/>
        <v>0</v>
      </c>
    </row>
    <row r="569" spans="2:12" s="2" customFormat="1" ht="14.45" customHeight="1">
      <c r="B569" s="141" t="s">
        <v>3511</v>
      </c>
      <c r="C569" s="307" t="s">
        <v>1393</v>
      </c>
      <c r="D569" s="305">
        <v>4837</v>
      </c>
      <c r="E569" s="305" t="s">
        <v>6013</v>
      </c>
      <c r="F569" s="392"/>
      <c r="G569" s="359">
        <v>3.51</v>
      </c>
      <c r="H569" s="113">
        <f t="shared" si="96"/>
        <v>2.7</v>
      </c>
      <c r="I569" s="114">
        <f t="shared" si="90"/>
        <v>249.94</v>
      </c>
      <c r="J569" s="55"/>
      <c r="K569" s="56">
        <f t="shared" si="94"/>
        <v>0</v>
      </c>
      <c r="L569" s="60">
        <f t="shared" si="97"/>
        <v>0</v>
      </c>
    </row>
    <row r="570" spans="2:12" s="2" customFormat="1" ht="16.149999999999999" customHeight="1">
      <c r="B570" s="167" t="s">
        <v>3512</v>
      </c>
      <c r="C570" s="308" t="s">
        <v>1394</v>
      </c>
      <c r="D570" s="305">
        <v>4838</v>
      </c>
      <c r="E570" s="305" t="s">
        <v>6014</v>
      </c>
      <c r="F570" s="392"/>
      <c r="G570" s="359">
        <v>4.3899999999999997</v>
      </c>
      <c r="H570" s="118">
        <f t="shared" si="96"/>
        <v>3.38</v>
      </c>
      <c r="I570" s="119">
        <f t="shared" si="90"/>
        <v>312.89</v>
      </c>
      <c r="J570" s="77"/>
      <c r="K570" s="180">
        <f t="shared" si="94"/>
        <v>0</v>
      </c>
      <c r="L570" s="78">
        <f t="shared" si="97"/>
        <v>0</v>
      </c>
    </row>
    <row r="571" spans="2:12" s="2" customFormat="1" ht="19.899999999999999" customHeight="1">
      <c r="B571" s="257" t="s">
        <v>1395</v>
      </c>
      <c r="C571" s="93"/>
      <c r="D571" s="305" t="s">
        <v>5880</v>
      </c>
      <c r="E571" s="305" t="s">
        <v>5880</v>
      </c>
      <c r="F571" s="93"/>
      <c r="G571" s="360">
        <v>0</v>
      </c>
      <c r="H571" s="124"/>
      <c r="I571" s="283"/>
      <c r="J571" s="94"/>
      <c r="K571" s="258"/>
      <c r="L571" s="260"/>
    </row>
    <row r="572" spans="2:12" s="2" customFormat="1" ht="19.899999999999999" customHeight="1">
      <c r="B572" s="166" t="s">
        <v>3513</v>
      </c>
      <c r="C572" s="306" t="s">
        <v>1396</v>
      </c>
      <c r="D572" s="305" t="s">
        <v>5880</v>
      </c>
      <c r="E572" s="305" t="s">
        <v>5880</v>
      </c>
      <c r="F572" s="392"/>
      <c r="G572" s="359">
        <v>0.76</v>
      </c>
      <c r="H572" s="122">
        <f t="shared" ref="H572:H591" si="98">G572-(G572*$I$8)</f>
        <v>0.59</v>
      </c>
      <c r="I572" s="123">
        <f t="shared" si="90"/>
        <v>54.62</v>
      </c>
      <c r="J572" s="72"/>
      <c r="K572" s="210">
        <f t="shared" si="94"/>
        <v>0</v>
      </c>
      <c r="L572" s="85">
        <f t="shared" ref="L572:L591" si="99">I572*J572</f>
        <v>0</v>
      </c>
    </row>
    <row r="573" spans="2:12" s="2" customFormat="1" ht="18" customHeight="1">
      <c r="B573" s="141" t="s">
        <v>3514</v>
      </c>
      <c r="C573" s="307" t="s">
        <v>1397</v>
      </c>
      <c r="D573" s="305" t="s">
        <v>5880</v>
      </c>
      <c r="E573" s="305" t="s">
        <v>5880</v>
      </c>
      <c r="F573" s="392"/>
      <c r="G573" s="359">
        <v>0.76</v>
      </c>
      <c r="H573" s="113">
        <f t="shared" si="98"/>
        <v>0.59</v>
      </c>
      <c r="I573" s="114">
        <f t="shared" si="90"/>
        <v>54.62</v>
      </c>
      <c r="J573" s="55"/>
      <c r="K573" s="56">
        <f t="shared" si="94"/>
        <v>0</v>
      </c>
      <c r="L573" s="60">
        <f t="shared" si="99"/>
        <v>0</v>
      </c>
    </row>
    <row r="574" spans="2:12" s="2" customFormat="1" ht="19.899999999999999" customHeight="1">
      <c r="B574" s="141" t="s">
        <v>3515</v>
      </c>
      <c r="C574" s="307" t="s">
        <v>1398</v>
      </c>
      <c r="D574" s="305">
        <v>4860</v>
      </c>
      <c r="E574" s="305" t="s">
        <v>6015</v>
      </c>
      <c r="F574" s="392"/>
      <c r="G574" s="359">
        <v>0.85</v>
      </c>
      <c r="H574" s="113">
        <f t="shared" si="98"/>
        <v>0.65</v>
      </c>
      <c r="I574" s="114">
        <f t="shared" si="90"/>
        <v>60.17</v>
      </c>
      <c r="J574" s="55"/>
      <c r="K574" s="56">
        <f t="shared" si="94"/>
        <v>0</v>
      </c>
      <c r="L574" s="60">
        <f t="shared" si="99"/>
        <v>0</v>
      </c>
    </row>
    <row r="575" spans="2:12" s="2" customFormat="1" ht="18" customHeight="1">
      <c r="B575" s="141" t="s">
        <v>3516</v>
      </c>
      <c r="C575" s="307" t="s">
        <v>1399</v>
      </c>
      <c r="D575" s="305">
        <v>4873</v>
      </c>
      <c r="E575" s="305" t="s">
        <v>6016</v>
      </c>
      <c r="F575" s="392"/>
      <c r="G575" s="359">
        <v>0.85</v>
      </c>
      <c r="H575" s="113">
        <f t="shared" si="98"/>
        <v>0.65</v>
      </c>
      <c r="I575" s="114">
        <f t="shared" si="90"/>
        <v>60.17</v>
      </c>
      <c r="J575" s="55"/>
      <c r="K575" s="56">
        <f t="shared" si="94"/>
        <v>0</v>
      </c>
      <c r="L575" s="60">
        <f t="shared" si="99"/>
        <v>0</v>
      </c>
    </row>
    <row r="576" spans="2:12" s="2" customFormat="1" ht="16.899999999999999" customHeight="1">
      <c r="B576" s="141" t="s">
        <v>3517</v>
      </c>
      <c r="C576" s="307" t="s">
        <v>1400</v>
      </c>
      <c r="D576" s="305">
        <v>4861</v>
      </c>
      <c r="E576" s="305" t="s">
        <v>6017</v>
      </c>
      <c r="F576" s="392"/>
      <c r="G576" s="359">
        <v>0.94</v>
      </c>
      <c r="H576" s="113">
        <f t="shared" si="98"/>
        <v>0.72</v>
      </c>
      <c r="I576" s="114">
        <f t="shared" si="90"/>
        <v>66.650000000000006</v>
      </c>
      <c r="J576" s="55"/>
      <c r="K576" s="56">
        <f t="shared" si="94"/>
        <v>0</v>
      </c>
      <c r="L576" s="60">
        <f t="shared" si="99"/>
        <v>0</v>
      </c>
    </row>
    <row r="577" spans="2:12" s="2" customFormat="1" ht="16.149999999999999" customHeight="1">
      <c r="B577" s="141" t="s">
        <v>3518</v>
      </c>
      <c r="C577" s="307" t="s">
        <v>1401</v>
      </c>
      <c r="D577" s="305">
        <v>4874</v>
      </c>
      <c r="E577" s="305" t="s">
        <v>6018</v>
      </c>
      <c r="F577" s="392"/>
      <c r="G577" s="359">
        <v>0.94</v>
      </c>
      <c r="H577" s="113">
        <f t="shared" si="98"/>
        <v>0.72</v>
      </c>
      <c r="I577" s="114">
        <f t="shared" si="90"/>
        <v>66.650000000000006</v>
      </c>
      <c r="J577" s="55"/>
      <c r="K577" s="56">
        <f t="shared" si="94"/>
        <v>0</v>
      </c>
      <c r="L577" s="60">
        <f t="shared" si="99"/>
        <v>0</v>
      </c>
    </row>
    <row r="578" spans="2:12" s="2" customFormat="1" ht="16.149999999999999" customHeight="1">
      <c r="B578" s="141" t="s">
        <v>3519</v>
      </c>
      <c r="C578" s="307" t="s">
        <v>1402</v>
      </c>
      <c r="D578" s="305">
        <v>4862</v>
      </c>
      <c r="E578" s="305" t="s">
        <v>6019</v>
      </c>
      <c r="F578" s="392"/>
      <c r="G578" s="359">
        <v>1.01</v>
      </c>
      <c r="H578" s="113">
        <f t="shared" si="98"/>
        <v>0.78</v>
      </c>
      <c r="I578" s="114">
        <f t="shared" si="90"/>
        <v>72.2</v>
      </c>
      <c r="J578" s="55"/>
      <c r="K578" s="56">
        <f t="shared" si="94"/>
        <v>0</v>
      </c>
      <c r="L578" s="60">
        <f t="shared" si="99"/>
        <v>0</v>
      </c>
    </row>
    <row r="579" spans="2:12" s="2" customFormat="1" ht="16.149999999999999" customHeight="1">
      <c r="B579" s="141" t="s">
        <v>3520</v>
      </c>
      <c r="C579" s="307" t="s">
        <v>1403</v>
      </c>
      <c r="D579" s="305">
        <v>4875</v>
      </c>
      <c r="E579" s="305" t="s">
        <v>6020</v>
      </c>
      <c r="F579" s="392"/>
      <c r="G579" s="359">
        <v>1.01</v>
      </c>
      <c r="H579" s="113">
        <f t="shared" si="98"/>
        <v>0.78</v>
      </c>
      <c r="I579" s="114">
        <f t="shared" si="90"/>
        <v>72.2</v>
      </c>
      <c r="J579" s="55"/>
      <c r="K579" s="56">
        <f t="shared" si="94"/>
        <v>0</v>
      </c>
      <c r="L579" s="60">
        <f t="shared" si="99"/>
        <v>0</v>
      </c>
    </row>
    <row r="580" spans="2:12" s="2" customFormat="1" ht="18" customHeight="1">
      <c r="B580" s="138" t="s">
        <v>3521</v>
      </c>
      <c r="C580" s="310" t="s">
        <v>1404</v>
      </c>
      <c r="D580" s="305">
        <v>4863</v>
      </c>
      <c r="E580" s="305" t="s">
        <v>6021</v>
      </c>
      <c r="F580" s="392"/>
      <c r="G580" s="359">
        <v>1.1299999999999999</v>
      </c>
      <c r="H580" s="113">
        <f t="shared" si="98"/>
        <v>0.87</v>
      </c>
      <c r="I580" s="114">
        <f t="shared" ref="I580:I620" si="100">H580*$H$2</f>
        <v>80.540000000000006</v>
      </c>
      <c r="J580" s="55"/>
      <c r="K580" s="56">
        <f t="shared" si="94"/>
        <v>0</v>
      </c>
      <c r="L580" s="60">
        <f t="shared" si="99"/>
        <v>0</v>
      </c>
    </row>
    <row r="581" spans="2:12" s="2" customFormat="1" ht="16.149999999999999" customHeight="1">
      <c r="B581" s="141" t="s">
        <v>3522</v>
      </c>
      <c r="C581" s="307" t="s">
        <v>1405</v>
      </c>
      <c r="D581" s="305">
        <v>4876</v>
      </c>
      <c r="E581" s="305" t="s">
        <v>6022</v>
      </c>
      <c r="F581" s="392"/>
      <c r="G581" s="359">
        <v>1.1299999999999999</v>
      </c>
      <c r="H581" s="113">
        <f t="shared" si="98"/>
        <v>0.87</v>
      </c>
      <c r="I581" s="114">
        <f t="shared" si="100"/>
        <v>80.540000000000006</v>
      </c>
      <c r="J581" s="55"/>
      <c r="K581" s="56">
        <f t="shared" si="94"/>
        <v>0</v>
      </c>
      <c r="L581" s="60">
        <f t="shared" si="99"/>
        <v>0</v>
      </c>
    </row>
    <row r="582" spans="2:12" s="2" customFormat="1" ht="16.899999999999999" customHeight="1">
      <c r="B582" s="141" t="s">
        <v>3523</v>
      </c>
      <c r="C582" s="307" t="s">
        <v>1406</v>
      </c>
      <c r="D582" s="305">
        <v>4864</v>
      </c>
      <c r="E582" s="305" t="s">
        <v>6023</v>
      </c>
      <c r="F582" s="392"/>
      <c r="G582" s="359">
        <v>1.29</v>
      </c>
      <c r="H582" s="113">
        <f t="shared" si="98"/>
        <v>0.99</v>
      </c>
      <c r="I582" s="114">
        <f t="shared" si="100"/>
        <v>91.64</v>
      </c>
      <c r="J582" s="55"/>
      <c r="K582" s="56">
        <f t="shared" si="94"/>
        <v>0</v>
      </c>
      <c r="L582" s="60">
        <f t="shared" si="99"/>
        <v>0</v>
      </c>
    </row>
    <row r="583" spans="2:12" s="2" customFormat="1" ht="18" customHeight="1">
      <c r="B583" s="138" t="s">
        <v>3524</v>
      </c>
      <c r="C583" s="310" t="s">
        <v>1407</v>
      </c>
      <c r="D583" s="305">
        <v>4877</v>
      </c>
      <c r="E583" s="305" t="s">
        <v>6024</v>
      </c>
      <c r="F583" s="392"/>
      <c r="G583" s="359">
        <v>1.29</v>
      </c>
      <c r="H583" s="113">
        <f t="shared" si="98"/>
        <v>0.99</v>
      </c>
      <c r="I583" s="114">
        <f t="shared" si="100"/>
        <v>91.64</v>
      </c>
      <c r="J583" s="55"/>
      <c r="K583" s="56">
        <f t="shared" si="94"/>
        <v>0</v>
      </c>
      <c r="L583" s="60">
        <f t="shared" si="99"/>
        <v>0</v>
      </c>
    </row>
    <row r="584" spans="2:12" s="2" customFormat="1" ht="19.149999999999999" customHeight="1">
      <c r="B584" s="141" t="s">
        <v>3525</v>
      </c>
      <c r="C584" s="307" t="s">
        <v>1408</v>
      </c>
      <c r="D584" s="305">
        <v>4865</v>
      </c>
      <c r="E584" s="305" t="s">
        <v>6025</v>
      </c>
      <c r="F584" s="392"/>
      <c r="G584" s="359">
        <v>1.5</v>
      </c>
      <c r="H584" s="113">
        <f t="shared" si="98"/>
        <v>1.1599999999999999</v>
      </c>
      <c r="I584" s="114">
        <f t="shared" si="100"/>
        <v>107.38</v>
      </c>
      <c r="J584" s="55"/>
      <c r="K584" s="56">
        <f t="shared" si="94"/>
        <v>0</v>
      </c>
      <c r="L584" s="60">
        <f t="shared" si="99"/>
        <v>0</v>
      </c>
    </row>
    <row r="585" spans="2:12" s="2" customFormat="1" ht="21" customHeight="1">
      <c r="B585" s="141" t="s">
        <v>3526</v>
      </c>
      <c r="C585" s="307" t="s">
        <v>1409</v>
      </c>
      <c r="D585" s="305">
        <v>4878</v>
      </c>
      <c r="E585" s="305" t="s">
        <v>6026</v>
      </c>
      <c r="F585" s="392"/>
      <c r="G585" s="359">
        <v>1.5</v>
      </c>
      <c r="H585" s="113">
        <f t="shared" si="98"/>
        <v>1.1599999999999999</v>
      </c>
      <c r="I585" s="114">
        <f t="shared" si="100"/>
        <v>107.38</v>
      </c>
      <c r="J585" s="55"/>
      <c r="K585" s="56">
        <f t="shared" si="94"/>
        <v>0</v>
      </c>
      <c r="L585" s="60">
        <f t="shared" si="99"/>
        <v>0</v>
      </c>
    </row>
    <row r="586" spans="2:12" s="2" customFormat="1" ht="19.149999999999999" customHeight="1">
      <c r="B586" s="141" t="s">
        <v>3527</v>
      </c>
      <c r="C586" s="307" t="s">
        <v>1410</v>
      </c>
      <c r="D586" s="305">
        <v>4866</v>
      </c>
      <c r="E586" s="305" t="s">
        <v>6027</v>
      </c>
      <c r="F586" s="392"/>
      <c r="G586" s="359">
        <v>1.72</v>
      </c>
      <c r="H586" s="113">
        <f t="shared" si="98"/>
        <v>1.32</v>
      </c>
      <c r="I586" s="114">
        <f t="shared" si="100"/>
        <v>122.19</v>
      </c>
      <c r="J586" s="55"/>
      <c r="K586" s="56">
        <f t="shared" si="94"/>
        <v>0</v>
      </c>
      <c r="L586" s="60">
        <f t="shared" si="99"/>
        <v>0</v>
      </c>
    </row>
    <row r="587" spans="2:12" s="2" customFormat="1" ht="19.899999999999999" customHeight="1">
      <c r="B587" s="141" t="s">
        <v>3528</v>
      </c>
      <c r="C587" s="307" t="s">
        <v>1411</v>
      </c>
      <c r="D587" s="305">
        <v>4879</v>
      </c>
      <c r="E587" s="305" t="s">
        <v>6028</v>
      </c>
      <c r="F587" s="392"/>
      <c r="G587" s="359">
        <v>1.72</v>
      </c>
      <c r="H587" s="113">
        <f t="shared" si="98"/>
        <v>1.32</v>
      </c>
      <c r="I587" s="114">
        <f t="shared" si="100"/>
        <v>122.19</v>
      </c>
      <c r="J587" s="55"/>
      <c r="K587" s="56">
        <f t="shared" si="94"/>
        <v>0</v>
      </c>
      <c r="L587" s="60">
        <f t="shared" si="99"/>
        <v>0</v>
      </c>
    </row>
    <row r="588" spans="2:12" s="2" customFormat="1" ht="19.899999999999999" customHeight="1">
      <c r="B588" s="141" t="s">
        <v>3529</v>
      </c>
      <c r="C588" s="307" t="s">
        <v>1412</v>
      </c>
      <c r="D588" s="305">
        <v>4867</v>
      </c>
      <c r="E588" s="305" t="s">
        <v>6029</v>
      </c>
      <c r="F588" s="392"/>
      <c r="G588" s="359">
        <v>2</v>
      </c>
      <c r="H588" s="113">
        <f t="shared" si="98"/>
        <v>1.54</v>
      </c>
      <c r="I588" s="114">
        <f t="shared" si="100"/>
        <v>142.56</v>
      </c>
      <c r="J588" s="55"/>
      <c r="K588" s="56">
        <f t="shared" si="94"/>
        <v>0</v>
      </c>
      <c r="L588" s="60">
        <f t="shared" si="99"/>
        <v>0</v>
      </c>
    </row>
    <row r="589" spans="2:12" s="2" customFormat="1" ht="19.899999999999999" customHeight="1">
      <c r="B589" s="141" t="s">
        <v>3530</v>
      </c>
      <c r="C589" s="307" t="s">
        <v>1413</v>
      </c>
      <c r="D589" s="305">
        <v>4880</v>
      </c>
      <c r="E589" s="305" t="s">
        <v>6030</v>
      </c>
      <c r="F589" s="392"/>
      <c r="G589" s="359">
        <v>2</v>
      </c>
      <c r="H589" s="113">
        <f t="shared" si="98"/>
        <v>1.54</v>
      </c>
      <c r="I589" s="114">
        <f t="shared" si="100"/>
        <v>142.56</v>
      </c>
      <c r="J589" s="55"/>
      <c r="K589" s="56">
        <f t="shared" si="94"/>
        <v>0</v>
      </c>
      <c r="L589" s="60">
        <f t="shared" si="99"/>
        <v>0</v>
      </c>
    </row>
    <row r="590" spans="2:12" s="2" customFormat="1" ht="21" customHeight="1">
      <c r="B590" s="138" t="s">
        <v>3531</v>
      </c>
      <c r="C590" s="310" t="s">
        <v>1414</v>
      </c>
      <c r="D590" s="305">
        <v>4868</v>
      </c>
      <c r="E590" s="305" t="s">
        <v>6031</v>
      </c>
      <c r="F590" s="392"/>
      <c r="G590" s="359">
        <v>2.4700000000000002</v>
      </c>
      <c r="H590" s="113">
        <f t="shared" si="98"/>
        <v>1.9</v>
      </c>
      <c r="I590" s="114">
        <f t="shared" si="100"/>
        <v>175.88</v>
      </c>
      <c r="J590" s="55"/>
      <c r="K590" s="56">
        <f t="shared" si="94"/>
        <v>0</v>
      </c>
      <c r="L590" s="60">
        <f t="shared" si="99"/>
        <v>0</v>
      </c>
    </row>
    <row r="591" spans="2:12" s="2" customFormat="1" ht="24" customHeight="1">
      <c r="B591" s="167" t="s">
        <v>3532</v>
      </c>
      <c r="C591" s="308" t="s">
        <v>1415</v>
      </c>
      <c r="D591" s="305">
        <v>4881</v>
      </c>
      <c r="E591" s="305" t="s">
        <v>6032</v>
      </c>
      <c r="F591" s="392"/>
      <c r="G591" s="359">
        <v>2.4700000000000002</v>
      </c>
      <c r="H591" s="118">
        <f t="shared" si="98"/>
        <v>1.9</v>
      </c>
      <c r="I591" s="119">
        <f t="shared" si="100"/>
        <v>175.88</v>
      </c>
      <c r="J591" s="77"/>
      <c r="K591" s="180">
        <f t="shared" si="94"/>
        <v>0</v>
      </c>
      <c r="L591" s="78">
        <f t="shared" si="99"/>
        <v>0</v>
      </c>
    </row>
    <row r="592" spans="2:12" s="2" customFormat="1" ht="19.899999999999999" customHeight="1">
      <c r="B592" s="257" t="s">
        <v>1416</v>
      </c>
      <c r="C592" s="86"/>
      <c r="D592" s="305" t="s">
        <v>5880</v>
      </c>
      <c r="E592" s="305" t="s">
        <v>5880</v>
      </c>
      <c r="F592" s="86"/>
      <c r="G592" s="360">
        <v>0</v>
      </c>
      <c r="H592" s="30"/>
      <c r="I592" s="283"/>
      <c r="J592" s="87"/>
      <c r="K592" s="258"/>
      <c r="L592" s="259"/>
    </row>
    <row r="593" spans="2:12" s="2" customFormat="1" ht="22.15" customHeight="1">
      <c r="B593" s="158" t="s">
        <v>3533</v>
      </c>
      <c r="C593" s="309" t="s">
        <v>1417</v>
      </c>
      <c r="D593" s="305">
        <v>4887</v>
      </c>
      <c r="E593" s="305" t="s">
        <v>6033</v>
      </c>
      <c r="F593" s="392"/>
      <c r="G593" s="359">
        <v>1.77</v>
      </c>
      <c r="H593" s="122">
        <f t="shared" ref="H593:H599" si="101">G593-(G593*$I$8)</f>
        <v>1.36</v>
      </c>
      <c r="I593" s="123">
        <f t="shared" si="100"/>
        <v>125.9</v>
      </c>
      <c r="J593" s="72"/>
      <c r="K593" s="210">
        <f t="shared" si="94"/>
        <v>0</v>
      </c>
      <c r="L593" s="85">
        <f t="shared" ref="L593:L599" si="102">I593*J593</f>
        <v>0</v>
      </c>
    </row>
    <row r="594" spans="2:12" s="2" customFormat="1" ht="22.15" customHeight="1">
      <c r="B594" s="139" t="s">
        <v>3534</v>
      </c>
      <c r="C594" s="310" t="s">
        <v>1418</v>
      </c>
      <c r="D594" s="305">
        <v>4888</v>
      </c>
      <c r="E594" s="305" t="s">
        <v>6034</v>
      </c>
      <c r="F594" s="411"/>
      <c r="G594" s="359">
        <v>1.91</v>
      </c>
      <c r="H594" s="113">
        <f t="shared" si="101"/>
        <v>1.47</v>
      </c>
      <c r="I594" s="114">
        <f t="shared" si="100"/>
        <v>136.08000000000001</v>
      </c>
      <c r="J594" s="55"/>
      <c r="K594" s="56">
        <f t="shared" si="94"/>
        <v>0</v>
      </c>
      <c r="L594" s="60">
        <f t="shared" si="102"/>
        <v>0</v>
      </c>
    </row>
    <row r="595" spans="2:12" s="2" customFormat="1" ht="19.149999999999999" customHeight="1">
      <c r="B595" s="139" t="s">
        <v>3535</v>
      </c>
      <c r="C595" s="310" t="s">
        <v>1419</v>
      </c>
      <c r="D595" s="305">
        <v>4889</v>
      </c>
      <c r="E595" s="305" t="s">
        <v>6035</v>
      </c>
      <c r="F595" s="411"/>
      <c r="G595" s="359">
        <v>2.1</v>
      </c>
      <c r="H595" s="113">
        <f t="shared" si="101"/>
        <v>1.62</v>
      </c>
      <c r="I595" s="114">
        <f t="shared" si="100"/>
        <v>149.96</v>
      </c>
      <c r="J595" s="55"/>
      <c r="K595" s="56">
        <f t="shared" si="94"/>
        <v>0</v>
      </c>
      <c r="L595" s="60">
        <f t="shared" si="102"/>
        <v>0</v>
      </c>
    </row>
    <row r="596" spans="2:12" s="2" customFormat="1" ht="19.899999999999999" customHeight="1">
      <c r="B596" s="139" t="s">
        <v>3536</v>
      </c>
      <c r="C596" s="310" t="s">
        <v>1420</v>
      </c>
      <c r="D596" s="305">
        <v>4890</v>
      </c>
      <c r="E596" s="305" t="s">
        <v>6036</v>
      </c>
      <c r="F596" s="411"/>
      <c r="G596" s="359">
        <v>2.4700000000000002</v>
      </c>
      <c r="H596" s="113">
        <f t="shared" si="101"/>
        <v>1.9</v>
      </c>
      <c r="I596" s="114">
        <f t="shared" si="100"/>
        <v>175.88</v>
      </c>
      <c r="J596" s="55"/>
      <c r="K596" s="56">
        <f t="shared" si="94"/>
        <v>0</v>
      </c>
      <c r="L596" s="60">
        <f t="shared" si="102"/>
        <v>0</v>
      </c>
    </row>
    <row r="597" spans="2:12" s="2" customFormat="1" ht="18" customHeight="1">
      <c r="B597" s="139" t="s">
        <v>3537</v>
      </c>
      <c r="C597" s="310" t="s">
        <v>1421</v>
      </c>
      <c r="D597" s="305">
        <v>4891</v>
      </c>
      <c r="E597" s="305" t="s">
        <v>6037</v>
      </c>
      <c r="F597" s="411"/>
      <c r="G597" s="359">
        <v>2.86</v>
      </c>
      <c r="H597" s="113">
        <f t="shared" si="101"/>
        <v>2.2000000000000002</v>
      </c>
      <c r="I597" s="114">
        <f t="shared" si="100"/>
        <v>203.65</v>
      </c>
      <c r="J597" s="55"/>
      <c r="K597" s="56">
        <f t="shared" si="94"/>
        <v>0</v>
      </c>
      <c r="L597" s="60">
        <f t="shared" si="102"/>
        <v>0</v>
      </c>
    </row>
    <row r="598" spans="2:12" s="2" customFormat="1" ht="22.15" customHeight="1">
      <c r="B598" s="139" t="s">
        <v>3538</v>
      </c>
      <c r="C598" s="310" t="s">
        <v>1422</v>
      </c>
      <c r="D598" s="305">
        <v>4892</v>
      </c>
      <c r="E598" s="305" t="s">
        <v>6038</v>
      </c>
      <c r="F598" s="411"/>
      <c r="G598" s="359">
        <v>3.28</v>
      </c>
      <c r="H598" s="113">
        <f t="shared" si="101"/>
        <v>2.5299999999999998</v>
      </c>
      <c r="I598" s="114">
        <f t="shared" si="100"/>
        <v>234.2</v>
      </c>
      <c r="J598" s="55"/>
      <c r="K598" s="56">
        <f t="shared" si="94"/>
        <v>0</v>
      </c>
      <c r="L598" s="60">
        <f t="shared" si="102"/>
        <v>0</v>
      </c>
    </row>
    <row r="599" spans="2:12" s="2" customFormat="1" ht="22.15" customHeight="1">
      <c r="B599" s="161" t="s">
        <v>3539</v>
      </c>
      <c r="C599" s="312" t="s">
        <v>1423</v>
      </c>
      <c r="D599" s="305">
        <v>4893</v>
      </c>
      <c r="E599" s="305" t="s">
        <v>6039</v>
      </c>
      <c r="F599" s="411"/>
      <c r="G599" s="359">
        <v>3.87</v>
      </c>
      <c r="H599" s="118">
        <f t="shared" si="101"/>
        <v>2.98</v>
      </c>
      <c r="I599" s="119">
        <f t="shared" si="100"/>
        <v>275.86</v>
      </c>
      <c r="J599" s="77"/>
      <c r="K599" s="180">
        <f t="shared" si="94"/>
        <v>0</v>
      </c>
      <c r="L599" s="78">
        <f t="shared" si="102"/>
        <v>0</v>
      </c>
    </row>
    <row r="600" spans="2:12" s="2" customFormat="1" ht="25.9" customHeight="1">
      <c r="B600" s="271" t="s">
        <v>4320</v>
      </c>
      <c r="C600" s="101"/>
      <c r="D600" s="305" t="s">
        <v>5880</v>
      </c>
      <c r="E600" s="305" t="s">
        <v>5880</v>
      </c>
      <c r="F600" s="101"/>
      <c r="G600" s="363">
        <v>0</v>
      </c>
      <c r="H600" s="246"/>
      <c r="I600" s="274"/>
      <c r="J600" s="248"/>
      <c r="K600" s="249"/>
      <c r="L600" s="254"/>
    </row>
    <row r="601" spans="2:12" s="2" customFormat="1" ht="14.45" customHeight="1">
      <c r="B601" s="166" t="s">
        <v>4321</v>
      </c>
      <c r="C601" s="306" t="s">
        <v>3886</v>
      </c>
      <c r="D601" s="436">
        <v>7055</v>
      </c>
      <c r="E601" s="305" t="s">
        <v>5880</v>
      </c>
      <c r="F601" s="392"/>
      <c r="G601" s="359">
        <v>1.27</v>
      </c>
      <c r="H601" s="122">
        <f t="shared" ref="H601:H620" si="103">G601-(G601*$I$8)</f>
        <v>0.98</v>
      </c>
      <c r="I601" s="123">
        <f t="shared" si="100"/>
        <v>90.72</v>
      </c>
      <c r="J601" s="72"/>
      <c r="K601" s="210">
        <f t="shared" ref="K601:K620" si="104">J601*H601</f>
        <v>0</v>
      </c>
      <c r="L601" s="85">
        <f t="shared" ref="L601:L620" si="105">I601*J601</f>
        <v>0</v>
      </c>
    </row>
    <row r="602" spans="2:12" s="2" customFormat="1" ht="13.5" customHeight="1">
      <c r="B602" s="141" t="s">
        <v>4322</v>
      </c>
      <c r="C602" s="307" t="s">
        <v>3887</v>
      </c>
      <c r="D602" s="436">
        <v>7069</v>
      </c>
      <c r="E602" s="305" t="s">
        <v>5880</v>
      </c>
      <c r="F602" s="392"/>
      <c r="G602" s="359">
        <v>1.45</v>
      </c>
      <c r="H602" s="113">
        <f t="shared" si="103"/>
        <v>1.1200000000000001</v>
      </c>
      <c r="I602" s="114">
        <f t="shared" si="100"/>
        <v>103.68</v>
      </c>
      <c r="J602" s="55"/>
      <c r="K602" s="56">
        <f t="shared" si="104"/>
        <v>0</v>
      </c>
      <c r="L602" s="60">
        <f t="shared" si="105"/>
        <v>0</v>
      </c>
    </row>
    <row r="603" spans="2:12" s="2" customFormat="1" ht="14.45" customHeight="1">
      <c r="B603" s="141" t="s">
        <v>4323</v>
      </c>
      <c r="C603" s="307" t="s">
        <v>3888</v>
      </c>
      <c r="D603" s="436">
        <v>7056</v>
      </c>
      <c r="E603" s="305" t="s">
        <v>5880</v>
      </c>
      <c r="F603" s="392"/>
      <c r="G603" s="359">
        <v>1.45</v>
      </c>
      <c r="H603" s="113">
        <f t="shared" si="103"/>
        <v>1.1200000000000001</v>
      </c>
      <c r="I603" s="114">
        <f t="shared" si="100"/>
        <v>103.68</v>
      </c>
      <c r="J603" s="55"/>
      <c r="K603" s="56">
        <f t="shared" si="104"/>
        <v>0</v>
      </c>
      <c r="L603" s="60">
        <f t="shared" si="105"/>
        <v>0</v>
      </c>
    </row>
    <row r="604" spans="2:12" s="2" customFormat="1" ht="14.45" customHeight="1">
      <c r="B604" s="141" t="s">
        <v>4324</v>
      </c>
      <c r="C604" s="307" t="s">
        <v>3889</v>
      </c>
      <c r="D604" s="436">
        <v>7070</v>
      </c>
      <c r="E604" s="305" t="s">
        <v>5880</v>
      </c>
      <c r="F604" s="392"/>
      <c r="G604" s="359">
        <v>1.63</v>
      </c>
      <c r="H604" s="113">
        <f t="shared" si="103"/>
        <v>1.26</v>
      </c>
      <c r="I604" s="114">
        <f t="shared" si="100"/>
        <v>116.64</v>
      </c>
      <c r="J604" s="55"/>
      <c r="K604" s="56">
        <f t="shared" si="104"/>
        <v>0</v>
      </c>
      <c r="L604" s="60">
        <f t="shared" si="105"/>
        <v>0</v>
      </c>
    </row>
    <row r="605" spans="2:12" s="2" customFormat="1" ht="14.45" customHeight="1">
      <c r="B605" s="141" t="s">
        <v>4325</v>
      </c>
      <c r="C605" s="307" t="s">
        <v>3890</v>
      </c>
      <c r="D605" s="436">
        <v>7057</v>
      </c>
      <c r="E605" s="305" t="s">
        <v>5880</v>
      </c>
      <c r="F605" s="392"/>
      <c r="G605" s="359">
        <v>1.63</v>
      </c>
      <c r="H605" s="113">
        <f t="shared" si="103"/>
        <v>1.26</v>
      </c>
      <c r="I605" s="114">
        <f t="shared" si="100"/>
        <v>116.64</v>
      </c>
      <c r="J605" s="55"/>
      <c r="K605" s="56">
        <f t="shared" si="104"/>
        <v>0</v>
      </c>
      <c r="L605" s="60">
        <f t="shared" si="105"/>
        <v>0</v>
      </c>
    </row>
    <row r="606" spans="2:12" s="2" customFormat="1" ht="14.45" customHeight="1">
      <c r="B606" s="141" t="s">
        <v>4326</v>
      </c>
      <c r="C606" s="307" t="s">
        <v>3891</v>
      </c>
      <c r="D606" s="436">
        <v>7071</v>
      </c>
      <c r="E606" s="305" t="s">
        <v>5880</v>
      </c>
      <c r="F606" s="392"/>
      <c r="G606" s="359">
        <v>1.83</v>
      </c>
      <c r="H606" s="113">
        <f t="shared" si="103"/>
        <v>1.41</v>
      </c>
      <c r="I606" s="114">
        <f t="shared" si="100"/>
        <v>130.52000000000001</v>
      </c>
      <c r="J606" s="55"/>
      <c r="K606" s="56">
        <f t="shared" si="104"/>
        <v>0</v>
      </c>
      <c r="L606" s="60">
        <f t="shared" si="105"/>
        <v>0</v>
      </c>
    </row>
    <row r="607" spans="2:12" s="2" customFormat="1" ht="14.45" customHeight="1">
      <c r="B607" s="141" t="s">
        <v>4327</v>
      </c>
      <c r="C607" s="307" t="s">
        <v>3892</v>
      </c>
      <c r="D607" s="436">
        <v>7058</v>
      </c>
      <c r="E607" s="305" t="s">
        <v>5880</v>
      </c>
      <c r="F607" s="392"/>
      <c r="G607" s="359">
        <v>1.83</v>
      </c>
      <c r="H607" s="113">
        <f t="shared" si="103"/>
        <v>1.41</v>
      </c>
      <c r="I607" s="114">
        <f t="shared" si="100"/>
        <v>130.52000000000001</v>
      </c>
      <c r="J607" s="55"/>
      <c r="K607" s="56">
        <f t="shared" si="104"/>
        <v>0</v>
      </c>
      <c r="L607" s="60">
        <f t="shared" si="105"/>
        <v>0</v>
      </c>
    </row>
    <row r="608" spans="2:12" s="2" customFormat="1" ht="14.45" customHeight="1">
      <c r="B608" s="141" t="s">
        <v>4328</v>
      </c>
      <c r="C608" s="307" t="s">
        <v>3893</v>
      </c>
      <c r="D608" s="436">
        <v>7072</v>
      </c>
      <c r="E608" s="305" t="s">
        <v>5880</v>
      </c>
      <c r="F608" s="392"/>
      <c r="G608" s="359">
        <v>2.0099999999999998</v>
      </c>
      <c r="H608" s="113">
        <f t="shared" si="103"/>
        <v>1.55</v>
      </c>
      <c r="I608" s="114">
        <f t="shared" si="100"/>
        <v>143.47999999999999</v>
      </c>
      <c r="J608" s="55"/>
      <c r="K608" s="56">
        <f t="shared" si="104"/>
        <v>0</v>
      </c>
      <c r="L608" s="60">
        <f t="shared" si="105"/>
        <v>0</v>
      </c>
    </row>
    <row r="609" spans="2:12" s="2" customFormat="1" ht="14.45" customHeight="1">
      <c r="B609" s="141" t="s">
        <v>4329</v>
      </c>
      <c r="C609" s="307" t="s">
        <v>3894</v>
      </c>
      <c r="D609" s="436">
        <v>7059</v>
      </c>
      <c r="E609" s="305" t="s">
        <v>5880</v>
      </c>
      <c r="F609" s="392"/>
      <c r="G609" s="359">
        <v>2.0699999999999998</v>
      </c>
      <c r="H609" s="113">
        <f t="shared" si="103"/>
        <v>1.59</v>
      </c>
      <c r="I609" s="114">
        <f t="shared" si="100"/>
        <v>147.19</v>
      </c>
      <c r="J609" s="55"/>
      <c r="K609" s="56">
        <f t="shared" si="104"/>
        <v>0</v>
      </c>
      <c r="L609" s="60">
        <f t="shared" si="105"/>
        <v>0</v>
      </c>
    </row>
    <row r="610" spans="2:12" s="2" customFormat="1" ht="14.45" customHeight="1">
      <c r="B610" s="141" t="s">
        <v>4330</v>
      </c>
      <c r="C610" s="307" t="s">
        <v>3895</v>
      </c>
      <c r="D610" s="436">
        <v>7073</v>
      </c>
      <c r="E610" s="305" t="s">
        <v>5880</v>
      </c>
      <c r="F610" s="392"/>
      <c r="G610" s="359">
        <v>2.2599999999999998</v>
      </c>
      <c r="H610" s="113">
        <f t="shared" si="103"/>
        <v>1.74</v>
      </c>
      <c r="I610" s="114">
        <f t="shared" si="100"/>
        <v>161.07</v>
      </c>
      <c r="J610" s="55"/>
      <c r="K610" s="56">
        <f t="shared" si="104"/>
        <v>0</v>
      </c>
      <c r="L610" s="60">
        <f t="shared" si="105"/>
        <v>0</v>
      </c>
    </row>
    <row r="611" spans="2:12" s="2" customFormat="1" ht="14.45" customHeight="1">
      <c r="B611" s="141" t="s">
        <v>4331</v>
      </c>
      <c r="C611" s="307" t="s">
        <v>3896</v>
      </c>
      <c r="D611" s="436">
        <v>7061</v>
      </c>
      <c r="E611" s="305" t="s">
        <v>5880</v>
      </c>
      <c r="F611" s="392"/>
      <c r="G611" s="359">
        <v>2.5499999999999998</v>
      </c>
      <c r="H611" s="113">
        <f t="shared" si="103"/>
        <v>1.96</v>
      </c>
      <c r="I611" s="114">
        <f t="shared" si="100"/>
        <v>181.44</v>
      </c>
      <c r="J611" s="55"/>
      <c r="K611" s="56">
        <f t="shared" si="104"/>
        <v>0</v>
      </c>
      <c r="L611" s="60">
        <f t="shared" si="105"/>
        <v>0</v>
      </c>
    </row>
    <row r="612" spans="2:12" s="2" customFormat="1" ht="14.45" customHeight="1">
      <c r="B612" s="141" t="s">
        <v>4332</v>
      </c>
      <c r="C612" s="307" t="s">
        <v>3897</v>
      </c>
      <c r="D612" s="436">
        <v>7075</v>
      </c>
      <c r="E612" s="305" t="s">
        <v>5880</v>
      </c>
      <c r="F612" s="392"/>
      <c r="G612" s="359">
        <v>2.71</v>
      </c>
      <c r="H612" s="113">
        <f t="shared" si="103"/>
        <v>2.09</v>
      </c>
      <c r="I612" s="114">
        <f t="shared" si="100"/>
        <v>193.47</v>
      </c>
      <c r="J612" s="55"/>
      <c r="K612" s="56">
        <f t="shared" si="104"/>
        <v>0</v>
      </c>
      <c r="L612" s="60">
        <f t="shared" si="105"/>
        <v>0</v>
      </c>
    </row>
    <row r="613" spans="2:12" s="2" customFormat="1" ht="14.45" customHeight="1">
      <c r="B613" s="141" t="s">
        <v>4333</v>
      </c>
      <c r="C613" s="307" t="s">
        <v>3898</v>
      </c>
      <c r="D613" s="436">
        <v>7062</v>
      </c>
      <c r="E613" s="305" t="s">
        <v>5880</v>
      </c>
      <c r="F613" s="392"/>
      <c r="G613" s="359">
        <v>2.97</v>
      </c>
      <c r="H613" s="113">
        <f t="shared" si="103"/>
        <v>2.29</v>
      </c>
      <c r="I613" s="114">
        <f t="shared" si="100"/>
        <v>211.99</v>
      </c>
      <c r="J613" s="55"/>
      <c r="K613" s="56">
        <f t="shared" si="104"/>
        <v>0</v>
      </c>
      <c r="L613" s="60">
        <f t="shared" si="105"/>
        <v>0</v>
      </c>
    </row>
    <row r="614" spans="2:12" s="2" customFormat="1" ht="14.45" customHeight="1">
      <c r="B614" s="141" t="s">
        <v>4334</v>
      </c>
      <c r="C614" s="307" t="s">
        <v>3899</v>
      </c>
      <c r="D614" s="436">
        <v>7076</v>
      </c>
      <c r="E614" s="305" t="s">
        <v>5880</v>
      </c>
      <c r="F614" s="392"/>
      <c r="G614" s="359">
        <v>3.11</v>
      </c>
      <c r="H614" s="113">
        <f t="shared" si="103"/>
        <v>2.39</v>
      </c>
      <c r="I614" s="114">
        <f t="shared" si="100"/>
        <v>221.24</v>
      </c>
      <c r="J614" s="55"/>
      <c r="K614" s="56">
        <f t="shared" si="104"/>
        <v>0</v>
      </c>
      <c r="L614" s="60">
        <f t="shared" si="105"/>
        <v>0</v>
      </c>
    </row>
    <row r="615" spans="2:12" s="2" customFormat="1" ht="14.45" customHeight="1">
      <c r="B615" s="141" t="s">
        <v>4335</v>
      </c>
      <c r="C615" s="307" t="s">
        <v>3900</v>
      </c>
      <c r="D615" s="436">
        <v>7063</v>
      </c>
      <c r="E615" s="305" t="s">
        <v>5880</v>
      </c>
      <c r="F615" s="392"/>
      <c r="G615" s="359">
        <v>3.41</v>
      </c>
      <c r="H615" s="113">
        <f t="shared" si="103"/>
        <v>2.63</v>
      </c>
      <c r="I615" s="114">
        <f t="shared" si="100"/>
        <v>243.46</v>
      </c>
      <c r="J615" s="55"/>
      <c r="K615" s="56">
        <f t="shared" si="104"/>
        <v>0</v>
      </c>
      <c r="L615" s="60">
        <f t="shared" si="105"/>
        <v>0</v>
      </c>
    </row>
    <row r="616" spans="2:12" s="2" customFormat="1" ht="14.45" customHeight="1">
      <c r="B616" s="141" t="s">
        <v>4336</v>
      </c>
      <c r="C616" s="307" t="s">
        <v>3901</v>
      </c>
      <c r="D616" s="436">
        <v>7077</v>
      </c>
      <c r="E616" s="305" t="s">
        <v>5880</v>
      </c>
      <c r="F616" s="392"/>
      <c r="G616" s="359">
        <v>3.56</v>
      </c>
      <c r="H616" s="113">
        <f t="shared" si="103"/>
        <v>2.74</v>
      </c>
      <c r="I616" s="114">
        <f t="shared" si="100"/>
        <v>253.64</v>
      </c>
      <c r="J616" s="55"/>
      <c r="K616" s="56">
        <f t="shared" si="104"/>
        <v>0</v>
      </c>
      <c r="L616" s="60">
        <f t="shared" si="105"/>
        <v>0</v>
      </c>
    </row>
    <row r="617" spans="2:12" s="2" customFormat="1" ht="14.45" customHeight="1">
      <c r="B617" s="141" t="s">
        <v>4337</v>
      </c>
      <c r="C617" s="307" t="s">
        <v>3902</v>
      </c>
      <c r="D617" s="436">
        <v>7064</v>
      </c>
      <c r="E617" s="305" t="s">
        <v>5880</v>
      </c>
      <c r="F617" s="392"/>
      <c r="G617" s="359">
        <v>4.28</v>
      </c>
      <c r="H617" s="113">
        <f t="shared" si="103"/>
        <v>3.3</v>
      </c>
      <c r="I617" s="114">
        <f t="shared" si="100"/>
        <v>305.48</v>
      </c>
      <c r="J617" s="55"/>
      <c r="K617" s="56">
        <f t="shared" si="104"/>
        <v>0</v>
      </c>
      <c r="L617" s="60">
        <f t="shared" si="105"/>
        <v>0</v>
      </c>
    </row>
    <row r="618" spans="2:12" s="2" customFormat="1" ht="14.45" customHeight="1">
      <c r="B618" s="141" t="s">
        <v>4338</v>
      </c>
      <c r="C618" s="307" t="s">
        <v>3903</v>
      </c>
      <c r="D618" s="436">
        <v>7078</v>
      </c>
      <c r="E618" s="305" t="s">
        <v>5880</v>
      </c>
      <c r="F618" s="392"/>
      <c r="G618" s="359">
        <v>4.4400000000000004</v>
      </c>
      <c r="H618" s="113">
        <f t="shared" si="103"/>
        <v>3.42</v>
      </c>
      <c r="I618" s="114">
        <f t="shared" si="100"/>
        <v>316.58999999999997</v>
      </c>
      <c r="J618" s="55"/>
      <c r="K618" s="56">
        <f t="shared" si="104"/>
        <v>0</v>
      </c>
      <c r="L618" s="60">
        <f t="shared" si="105"/>
        <v>0</v>
      </c>
    </row>
    <row r="619" spans="2:12" s="2" customFormat="1" ht="14.45" customHeight="1">
      <c r="B619" s="141" t="s">
        <v>4339</v>
      </c>
      <c r="C619" s="307" t="s">
        <v>3904</v>
      </c>
      <c r="D619" s="436">
        <v>7065</v>
      </c>
      <c r="E619" s="305" t="s">
        <v>5880</v>
      </c>
      <c r="F619" s="392"/>
      <c r="G619" s="359">
        <v>5.16</v>
      </c>
      <c r="H619" s="113">
        <f t="shared" si="103"/>
        <v>3.97</v>
      </c>
      <c r="I619" s="114">
        <f t="shared" si="100"/>
        <v>367.5</v>
      </c>
      <c r="J619" s="55"/>
      <c r="K619" s="56">
        <f t="shared" si="104"/>
        <v>0</v>
      </c>
      <c r="L619" s="60">
        <f t="shared" si="105"/>
        <v>0</v>
      </c>
    </row>
    <row r="620" spans="2:12" s="2" customFormat="1" ht="14.45" customHeight="1">
      <c r="B620" s="167" t="s">
        <v>4340</v>
      </c>
      <c r="C620" s="308" t="s">
        <v>3905</v>
      </c>
      <c r="D620" s="436">
        <v>7079</v>
      </c>
      <c r="E620" s="305" t="s">
        <v>5880</v>
      </c>
      <c r="F620" s="392"/>
      <c r="G620" s="359">
        <v>5.3</v>
      </c>
      <c r="H620" s="118">
        <f t="shared" si="103"/>
        <v>4.08</v>
      </c>
      <c r="I620" s="119">
        <f t="shared" si="100"/>
        <v>377.69</v>
      </c>
      <c r="J620" s="77"/>
      <c r="K620" s="180">
        <f t="shared" si="104"/>
        <v>0</v>
      </c>
      <c r="L620" s="78">
        <f t="shared" si="105"/>
        <v>0</v>
      </c>
    </row>
    <row r="621" spans="2:12" s="2" customFormat="1" ht="18.95" customHeight="1">
      <c r="B621" s="255" t="s">
        <v>14</v>
      </c>
      <c r="C621" s="137"/>
      <c r="D621" s="305" t="s">
        <v>5880</v>
      </c>
      <c r="E621" s="305" t="s">
        <v>5880</v>
      </c>
      <c r="F621" s="137"/>
      <c r="G621" s="360"/>
      <c r="H621" s="137"/>
      <c r="I621" s="137"/>
      <c r="J621" s="137"/>
      <c r="K621" s="137"/>
      <c r="L621" s="261"/>
    </row>
    <row r="622" spans="2:12" s="2" customFormat="1" ht="20.100000000000001" customHeight="1">
      <c r="B622" s="211" t="s">
        <v>1491</v>
      </c>
      <c r="C622" s="71" t="s">
        <v>15</v>
      </c>
      <c r="D622" s="305" t="s">
        <v>5880</v>
      </c>
      <c r="E622" s="305" t="s">
        <v>5880</v>
      </c>
      <c r="F622" s="380"/>
      <c r="G622" s="359">
        <v>2.63</v>
      </c>
      <c r="H622" s="116">
        <f t="shared" ref="H622:H630" si="106">G622-(G622*$I$8)</f>
        <v>2.0299999999999998</v>
      </c>
      <c r="I622" s="117">
        <f t="shared" ref="I622:I630" si="107">H622*$I$2</f>
        <v>212.34</v>
      </c>
      <c r="J622" s="72"/>
      <c r="K622" s="210">
        <f t="shared" ref="K622:K709" si="108">J622*H622</f>
        <v>0</v>
      </c>
      <c r="L622" s="73">
        <f t="shared" ref="L622:L630" si="109">I622*J622</f>
        <v>0</v>
      </c>
    </row>
    <row r="623" spans="2:12" s="2" customFormat="1" ht="19.899999999999999" customHeight="1">
      <c r="B623" s="138" t="s">
        <v>1492</v>
      </c>
      <c r="C623" s="54" t="s">
        <v>4150</v>
      </c>
      <c r="D623" s="305" t="s">
        <v>5880</v>
      </c>
      <c r="E623" s="305" t="s">
        <v>5880</v>
      </c>
      <c r="F623" s="380"/>
      <c r="G623" s="359">
        <v>4.12</v>
      </c>
      <c r="H623" s="109">
        <f t="shared" si="106"/>
        <v>3.17</v>
      </c>
      <c r="I623" s="110">
        <f t="shared" si="107"/>
        <v>331.58</v>
      </c>
      <c r="J623" s="55"/>
      <c r="K623" s="56">
        <f t="shared" si="108"/>
        <v>0</v>
      </c>
      <c r="L623" s="57">
        <f t="shared" si="109"/>
        <v>0</v>
      </c>
    </row>
    <row r="624" spans="2:12" s="2" customFormat="1" ht="16.149999999999999" customHeight="1">
      <c r="B624" s="138" t="s">
        <v>1493</v>
      </c>
      <c r="C624" s="54" t="s">
        <v>4151</v>
      </c>
      <c r="D624" s="305" t="s">
        <v>5880</v>
      </c>
      <c r="E624" s="305" t="s">
        <v>5880</v>
      </c>
      <c r="F624" s="412"/>
      <c r="G624" s="359">
        <v>6.3</v>
      </c>
      <c r="H624" s="109">
        <f t="shared" si="106"/>
        <v>4.8499999999999996</v>
      </c>
      <c r="I624" s="110">
        <f t="shared" si="107"/>
        <v>507.31</v>
      </c>
      <c r="J624" s="55"/>
      <c r="K624" s="56">
        <f t="shared" si="108"/>
        <v>0</v>
      </c>
      <c r="L624" s="57">
        <f t="shared" si="109"/>
        <v>0</v>
      </c>
    </row>
    <row r="625" spans="2:12" s="2" customFormat="1" ht="44.45" customHeight="1">
      <c r="B625" s="138" t="s">
        <v>1494</v>
      </c>
      <c r="C625" s="54" t="s">
        <v>4146</v>
      </c>
      <c r="D625" s="305" t="s">
        <v>5880</v>
      </c>
      <c r="E625" s="305" t="s">
        <v>5880</v>
      </c>
      <c r="F625" s="389"/>
      <c r="G625" s="359">
        <v>2.76</v>
      </c>
      <c r="H625" s="109">
        <f t="shared" si="106"/>
        <v>2.13</v>
      </c>
      <c r="I625" s="110">
        <f t="shared" si="107"/>
        <v>222.8</v>
      </c>
      <c r="J625" s="55"/>
      <c r="K625" s="56">
        <f t="shared" si="108"/>
        <v>0</v>
      </c>
      <c r="L625" s="57">
        <f t="shared" si="109"/>
        <v>0</v>
      </c>
    </row>
    <row r="626" spans="2:12" s="2" customFormat="1" ht="19.899999999999999" customHeight="1">
      <c r="B626" s="138" t="s">
        <v>1495</v>
      </c>
      <c r="C626" s="54" t="s">
        <v>4152</v>
      </c>
      <c r="D626" s="305" t="s">
        <v>5880</v>
      </c>
      <c r="E626" s="305" t="s">
        <v>5880</v>
      </c>
      <c r="F626" s="380"/>
      <c r="G626" s="359">
        <v>2.76</v>
      </c>
      <c r="H626" s="109">
        <f t="shared" si="106"/>
        <v>2.13</v>
      </c>
      <c r="I626" s="110">
        <f t="shared" si="107"/>
        <v>222.8</v>
      </c>
      <c r="J626" s="55"/>
      <c r="K626" s="56">
        <f t="shared" si="108"/>
        <v>0</v>
      </c>
      <c r="L626" s="57">
        <f t="shared" si="109"/>
        <v>0</v>
      </c>
    </row>
    <row r="627" spans="2:12" s="2" customFormat="1" ht="18" customHeight="1">
      <c r="B627" s="138" t="s">
        <v>1496</v>
      </c>
      <c r="C627" s="54" t="s">
        <v>4153</v>
      </c>
      <c r="D627" s="305" t="s">
        <v>5880</v>
      </c>
      <c r="E627" s="305" t="s">
        <v>5880</v>
      </c>
      <c r="F627" s="380"/>
      <c r="G627" s="359">
        <v>4.3099999999999996</v>
      </c>
      <c r="H627" s="109">
        <f t="shared" si="106"/>
        <v>3.32</v>
      </c>
      <c r="I627" s="110">
        <f t="shared" si="107"/>
        <v>347.27</v>
      </c>
      <c r="J627" s="55"/>
      <c r="K627" s="56">
        <f t="shared" si="108"/>
        <v>0</v>
      </c>
      <c r="L627" s="57">
        <f t="shared" si="109"/>
        <v>0</v>
      </c>
    </row>
    <row r="628" spans="2:12" s="2" customFormat="1" ht="19.899999999999999" customHeight="1">
      <c r="B628" s="138" t="s">
        <v>1497</v>
      </c>
      <c r="C628" s="54" t="s">
        <v>4154</v>
      </c>
      <c r="D628" s="305" t="s">
        <v>5880</v>
      </c>
      <c r="E628" s="305" t="s">
        <v>5880</v>
      </c>
      <c r="F628" s="412"/>
      <c r="G628" s="359">
        <v>6.64</v>
      </c>
      <c r="H628" s="109">
        <f t="shared" si="106"/>
        <v>5.1100000000000003</v>
      </c>
      <c r="I628" s="110">
        <f t="shared" si="107"/>
        <v>534.51</v>
      </c>
      <c r="J628" s="55"/>
      <c r="K628" s="56">
        <f t="shared" si="108"/>
        <v>0</v>
      </c>
      <c r="L628" s="57">
        <f t="shared" si="109"/>
        <v>0</v>
      </c>
    </row>
    <row r="629" spans="2:12" s="2" customFormat="1" ht="18.95" customHeight="1">
      <c r="B629" s="139" t="s">
        <v>1498</v>
      </c>
      <c r="C629" s="58" t="s">
        <v>4155</v>
      </c>
      <c r="D629" s="305" t="s">
        <v>5880</v>
      </c>
      <c r="E629" s="305" t="s">
        <v>5880</v>
      </c>
      <c r="F629" s="380"/>
      <c r="G629" s="359">
        <v>2.97</v>
      </c>
      <c r="H629" s="111">
        <f t="shared" si="106"/>
        <v>2.29</v>
      </c>
      <c r="I629" s="112">
        <f t="shared" si="107"/>
        <v>239.53</v>
      </c>
      <c r="J629" s="55"/>
      <c r="K629" s="56">
        <f t="shared" si="108"/>
        <v>0</v>
      </c>
      <c r="L629" s="59">
        <f t="shared" si="109"/>
        <v>0</v>
      </c>
    </row>
    <row r="630" spans="2:12" s="2" customFormat="1" ht="18.95" customHeight="1">
      <c r="B630" s="161" t="s">
        <v>1499</v>
      </c>
      <c r="C630" s="190" t="s">
        <v>4156</v>
      </c>
      <c r="D630" s="305" t="s">
        <v>5880</v>
      </c>
      <c r="E630" s="305" t="s">
        <v>5880</v>
      </c>
      <c r="F630" s="380"/>
      <c r="G630" s="359">
        <v>4.33</v>
      </c>
      <c r="H630" s="118">
        <f t="shared" si="106"/>
        <v>3.33</v>
      </c>
      <c r="I630" s="119">
        <f t="shared" si="107"/>
        <v>348.32</v>
      </c>
      <c r="J630" s="77"/>
      <c r="K630" s="180">
        <f t="shared" si="108"/>
        <v>0</v>
      </c>
      <c r="L630" s="78">
        <f t="shared" si="109"/>
        <v>0</v>
      </c>
    </row>
    <row r="631" spans="2:12" s="2" customFormat="1" ht="18" customHeight="1">
      <c r="B631" s="255" t="s">
        <v>18</v>
      </c>
      <c r="C631" s="61"/>
      <c r="D631" s="305" t="s">
        <v>5880</v>
      </c>
      <c r="E631" s="305" t="s">
        <v>5880</v>
      </c>
      <c r="F631" s="61"/>
      <c r="G631" s="360">
        <v>0</v>
      </c>
      <c r="H631" s="137"/>
      <c r="I631" s="137"/>
      <c r="J631" s="61"/>
      <c r="K631" s="61"/>
      <c r="L631" s="256"/>
    </row>
    <row r="632" spans="2:12" s="2" customFormat="1" ht="16.899999999999999" customHeight="1">
      <c r="B632" s="211" t="s">
        <v>1500</v>
      </c>
      <c r="C632" s="71" t="s">
        <v>19</v>
      </c>
      <c r="D632" s="305" t="s">
        <v>5880</v>
      </c>
      <c r="E632" s="305" t="s">
        <v>5880</v>
      </c>
      <c r="F632" s="380"/>
      <c r="G632" s="359">
        <v>2.67</v>
      </c>
      <c r="H632" s="116">
        <f t="shared" ref="H632:H646" si="110">G632-(G632*$I$8)</f>
        <v>2.06</v>
      </c>
      <c r="I632" s="117">
        <f t="shared" ref="I632:I646" si="111">H632*$I$2</f>
        <v>215.48</v>
      </c>
      <c r="J632" s="72"/>
      <c r="K632" s="210">
        <f t="shared" si="108"/>
        <v>0</v>
      </c>
      <c r="L632" s="73">
        <f t="shared" ref="L632:L646" si="112">I632*J632</f>
        <v>0</v>
      </c>
    </row>
    <row r="633" spans="2:12" s="2" customFormat="1" ht="16.149999999999999" customHeight="1">
      <c r="B633" s="138" t="s">
        <v>1501</v>
      </c>
      <c r="C633" s="54" t="s">
        <v>20</v>
      </c>
      <c r="D633" s="305" t="s">
        <v>5880</v>
      </c>
      <c r="E633" s="305" t="s">
        <v>5880</v>
      </c>
      <c r="F633" s="447"/>
      <c r="G633" s="359">
        <v>4.0599999999999996</v>
      </c>
      <c r="H633" s="109">
        <f t="shared" si="110"/>
        <v>3.13</v>
      </c>
      <c r="I633" s="110">
        <f t="shared" si="111"/>
        <v>327.39999999999998</v>
      </c>
      <c r="J633" s="55"/>
      <c r="K633" s="56">
        <f t="shared" si="108"/>
        <v>0</v>
      </c>
      <c r="L633" s="57">
        <f t="shared" si="112"/>
        <v>0</v>
      </c>
    </row>
    <row r="634" spans="2:12" s="2" customFormat="1" ht="16.149999999999999" customHeight="1">
      <c r="B634" s="138" t="s">
        <v>1502</v>
      </c>
      <c r="C634" s="54" t="s">
        <v>4157</v>
      </c>
      <c r="D634" s="305" t="s">
        <v>5880</v>
      </c>
      <c r="E634" s="305" t="s">
        <v>5880</v>
      </c>
      <c r="F634" s="447"/>
      <c r="G634" s="359">
        <v>6.31</v>
      </c>
      <c r="H634" s="109">
        <f t="shared" si="110"/>
        <v>4.8600000000000003</v>
      </c>
      <c r="I634" s="110">
        <f t="shared" si="111"/>
        <v>508.36</v>
      </c>
      <c r="J634" s="55"/>
      <c r="K634" s="56">
        <f t="shared" si="108"/>
        <v>0</v>
      </c>
      <c r="L634" s="57">
        <f t="shared" si="112"/>
        <v>0</v>
      </c>
    </row>
    <row r="635" spans="2:12" s="2" customFormat="1" ht="15" customHeight="1">
      <c r="B635" s="138" t="s">
        <v>1503</v>
      </c>
      <c r="C635" s="54" t="s">
        <v>22</v>
      </c>
      <c r="D635" s="305" t="s">
        <v>5880</v>
      </c>
      <c r="E635" s="305" t="s">
        <v>5880</v>
      </c>
      <c r="F635" s="447"/>
      <c r="G635" s="359">
        <v>10.39</v>
      </c>
      <c r="H635" s="109">
        <f t="shared" si="110"/>
        <v>8</v>
      </c>
      <c r="I635" s="110">
        <f t="shared" si="111"/>
        <v>836.8</v>
      </c>
      <c r="J635" s="55"/>
      <c r="K635" s="56">
        <f t="shared" si="108"/>
        <v>0</v>
      </c>
      <c r="L635" s="57">
        <f t="shared" si="112"/>
        <v>0</v>
      </c>
    </row>
    <row r="636" spans="2:12" s="2" customFormat="1" ht="15" customHeight="1">
      <c r="B636" s="138" t="s">
        <v>1504</v>
      </c>
      <c r="C636" s="54" t="s">
        <v>23</v>
      </c>
      <c r="D636" s="305" t="s">
        <v>5880</v>
      </c>
      <c r="E636" s="305" t="s">
        <v>5880</v>
      </c>
      <c r="F636" s="447"/>
      <c r="G636" s="359">
        <v>15.87</v>
      </c>
      <c r="H636" s="109">
        <f t="shared" si="110"/>
        <v>12.22</v>
      </c>
      <c r="I636" s="110">
        <f t="shared" si="111"/>
        <v>1278.21</v>
      </c>
      <c r="J636" s="55"/>
      <c r="K636" s="56">
        <f t="shared" si="108"/>
        <v>0</v>
      </c>
      <c r="L636" s="57">
        <f t="shared" si="112"/>
        <v>0</v>
      </c>
    </row>
    <row r="637" spans="2:12" s="2" customFormat="1" ht="14.25">
      <c r="B637" s="138" t="s">
        <v>1505</v>
      </c>
      <c r="C637" s="54" t="s">
        <v>24</v>
      </c>
      <c r="D637" s="305" t="s">
        <v>5880</v>
      </c>
      <c r="E637" s="305" t="s">
        <v>5880</v>
      </c>
      <c r="F637" s="447"/>
      <c r="G637" s="359">
        <v>23.72</v>
      </c>
      <c r="H637" s="109">
        <f t="shared" si="110"/>
        <v>18.260000000000002</v>
      </c>
      <c r="I637" s="110">
        <f t="shared" si="111"/>
        <v>1910</v>
      </c>
      <c r="J637" s="55"/>
      <c r="K637" s="56">
        <f t="shared" si="108"/>
        <v>0</v>
      </c>
      <c r="L637" s="57">
        <f t="shared" si="112"/>
        <v>0</v>
      </c>
    </row>
    <row r="638" spans="2:12" s="2" customFormat="1" ht="14.25">
      <c r="B638" s="138" t="s">
        <v>5682</v>
      </c>
      <c r="C638" s="54" t="s">
        <v>5685</v>
      </c>
      <c r="D638" s="305" t="s">
        <v>5880</v>
      </c>
      <c r="E638" s="305" t="s">
        <v>5880</v>
      </c>
      <c r="F638" s="447"/>
      <c r="G638" s="359">
        <v>52.44</v>
      </c>
      <c r="H638" s="109">
        <f>G638-(G638*$I$8)</f>
        <v>40.380000000000003</v>
      </c>
      <c r="I638" s="110">
        <f>H638*$I$2</f>
        <v>4223.75</v>
      </c>
      <c r="J638" s="55"/>
      <c r="K638" s="56">
        <f>J638*H638</f>
        <v>0</v>
      </c>
      <c r="L638" s="57">
        <f>I638*J638</f>
        <v>0</v>
      </c>
    </row>
    <row r="639" spans="2:12" s="2" customFormat="1" ht="14.25">
      <c r="B639" s="138" t="s">
        <v>5683</v>
      </c>
      <c r="C639" s="54" t="s">
        <v>5686</v>
      </c>
      <c r="D639" s="305" t="s">
        <v>5880</v>
      </c>
      <c r="E639" s="305" t="s">
        <v>5880</v>
      </c>
      <c r="F639" s="447"/>
      <c r="G639" s="359">
        <v>73.72</v>
      </c>
      <c r="H639" s="109">
        <f t="shared" si="110"/>
        <v>56.76</v>
      </c>
      <c r="I639" s="110">
        <f t="shared" si="111"/>
        <v>5937.1</v>
      </c>
      <c r="J639" s="55"/>
      <c r="K639" s="56">
        <f t="shared" si="108"/>
        <v>0</v>
      </c>
      <c r="L639" s="57">
        <f t="shared" si="112"/>
        <v>0</v>
      </c>
    </row>
    <row r="640" spans="2:12" s="2" customFormat="1" ht="14.25">
      <c r="B640" s="138" t="s">
        <v>5684</v>
      </c>
      <c r="C640" s="54" t="s">
        <v>5687</v>
      </c>
      <c r="D640" s="305" t="s">
        <v>5880</v>
      </c>
      <c r="E640" s="305" t="s">
        <v>5880</v>
      </c>
      <c r="F640" s="448"/>
      <c r="G640" s="359">
        <v>110.3</v>
      </c>
      <c r="H640" s="109">
        <f>G640-(G640*$I$8)</f>
        <v>84.93</v>
      </c>
      <c r="I640" s="110">
        <f>H640*$I$2</f>
        <v>8883.68</v>
      </c>
      <c r="J640" s="55"/>
      <c r="K640" s="56">
        <f>J640*H640</f>
        <v>0</v>
      </c>
      <c r="L640" s="57">
        <f>I640*J640</f>
        <v>0</v>
      </c>
    </row>
    <row r="641" spans="2:12" s="2" customFormat="1" ht="16.899999999999999" customHeight="1">
      <c r="B641" s="138" t="s">
        <v>1506</v>
      </c>
      <c r="C641" s="54" t="s">
        <v>25</v>
      </c>
      <c r="D641" s="305" t="s">
        <v>5880</v>
      </c>
      <c r="E641" s="305" t="s">
        <v>5880</v>
      </c>
      <c r="F641" s="380"/>
      <c r="G641" s="359">
        <v>2.82</v>
      </c>
      <c r="H641" s="109">
        <f t="shared" si="110"/>
        <v>2.17</v>
      </c>
      <c r="I641" s="110">
        <f t="shared" si="111"/>
        <v>226.98</v>
      </c>
      <c r="J641" s="55"/>
      <c r="K641" s="56">
        <f t="shared" si="108"/>
        <v>0</v>
      </c>
      <c r="L641" s="57">
        <f t="shared" si="112"/>
        <v>0</v>
      </c>
    </row>
    <row r="642" spans="2:12" s="2" customFormat="1" ht="16.899999999999999" customHeight="1">
      <c r="B642" s="138" t="s">
        <v>1507</v>
      </c>
      <c r="C642" s="54" t="s">
        <v>26</v>
      </c>
      <c r="D642" s="305" t="s">
        <v>5880</v>
      </c>
      <c r="E642" s="305" t="s">
        <v>5880</v>
      </c>
      <c r="F642" s="380"/>
      <c r="G642" s="359">
        <v>4.2</v>
      </c>
      <c r="H642" s="109">
        <f t="shared" si="110"/>
        <v>3.23</v>
      </c>
      <c r="I642" s="110">
        <f t="shared" si="111"/>
        <v>337.86</v>
      </c>
      <c r="J642" s="55"/>
      <c r="K642" s="56">
        <f t="shared" si="108"/>
        <v>0</v>
      </c>
      <c r="L642" s="57">
        <f t="shared" si="112"/>
        <v>0</v>
      </c>
    </row>
    <row r="643" spans="2:12" s="2" customFormat="1" ht="18" customHeight="1">
      <c r="B643" s="138" t="s">
        <v>1508</v>
      </c>
      <c r="C643" s="54" t="s">
        <v>4158</v>
      </c>
      <c r="D643" s="305" t="s">
        <v>5880</v>
      </c>
      <c r="E643" s="305" t="s">
        <v>5880</v>
      </c>
      <c r="F643" s="380"/>
      <c r="G643" s="359">
        <v>6.63</v>
      </c>
      <c r="H643" s="109">
        <f t="shared" si="110"/>
        <v>5.1100000000000003</v>
      </c>
      <c r="I643" s="110">
        <f t="shared" si="111"/>
        <v>534.51</v>
      </c>
      <c r="J643" s="55"/>
      <c r="K643" s="56">
        <f t="shared" si="108"/>
        <v>0</v>
      </c>
      <c r="L643" s="57">
        <f t="shared" si="112"/>
        <v>0</v>
      </c>
    </row>
    <row r="644" spans="2:12" s="2" customFormat="1" ht="14.45" customHeight="1">
      <c r="B644" s="138" t="s">
        <v>1509</v>
      </c>
      <c r="C644" s="54" t="s">
        <v>28</v>
      </c>
      <c r="D644" s="305" t="s">
        <v>5880</v>
      </c>
      <c r="E644" s="305" t="s">
        <v>5880</v>
      </c>
      <c r="F644" s="380"/>
      <c r="G644" s="359">
        <v>10.96</v>
      </c>
      <c r="H644" s="109">
        <f t="shared" si="110"/>
        <v>8.44</v>
      </c>
      <c r="I644" s="110">
        <f t="shared" si="111"/>
        <v>882.82</v>
      </c>
      <c r="J644" s="55"/>
      <c r="K644" s="56">
        <f t="shared" si="108"/>
        <v>0</v>
      </c>
      <c r="L644" s="57">
        <f t="shared" si="112"/>
        <v>0</v>
      </c>
    </row>
    <row r="645" spans="2:12" s="2" customFormat="1" ht="14.45" customHeight="1">
      <c r="B645" s="138" t="s">
        <v>1510</v>
      </c>
      <c r="C645" s="54" t="s">
        <v>29</v>
      </c>
      <c r="D645" s="305" t="s">
        <v>5880</v>
      </c>
      <c r="E645" s="305" t="s">
        <v>5880</v>
      </c>
      <c r="F645" s="380"/>
      <c r="G645" s="359">
        <v>17.13</v>
      </c>
      <c r="H645" s="109">
        <f t="shared" si="110"/>
        <v>13.19</v>
      </c>
      <c r="I645" s="110">
        <f t="shared" si="111"/>
        <v>1379.67</v>
      </c>
      <c r="J645" s="55"/>
      <c r="K645" s="56">
        <f t="shared" si="108"/>
        <v>0</v>
      </c>
      <c r="L645" s="57">
        <f t="shared" si="112"/>
        <v>0</v>
      </c>
    </row>
    <row r="646" spans="2:12" s="2" customFormat="1" ht="14.25">
      <c r="B646" s="189" t="s">
        <v>1511</v>
      </c>
      <c r="C646" s="82" t="s">
        <v>30</v>
      </c>
      <c r="D646" s="305" t="s">
        <v>5880</v>
      </c>
      <c r="E646" s="305" t="s">
        <v>5880</v>
      </c>
      <c r="F646" s="380"/>
      <c r="G646" s="359">
        <v>25.44</v>
      </c>
      <c r="H646" s="120">
        <f t="shared" si="110"/>
        <v>19.59</v>
      </c>
      <c r="I646" s="121">
        <f t="shared" si="111"/>
        <v>2049.11</v>
      </c>
      <c r="J646" s="77"/>
      <c r="K646" s="180">
        <f t="shared" si="108"/>
        <v>0</v>
      </c>
      <c r="L646" s="83">
        <f t="shared" si="112"/>
        <v>0</v>
      </c>
    </row>
    <row r="647" spans="2:12" s="2" customFormat="1" ht="16.899999999999999" customHeight="1">
      <c r="B647" s="255" t="s">
        <v>31</v>
      </c>
      <c r="C647" s="137"/>
      <c r="D647" s="305" t="s">
        <v>5880</v>
      </c>
      <c r="E647" s="305" t="s">
        <v>5880</v>
      </c>
      <c r="F647" s="137"/>
      <c r="G647" s="360">
        <v>0</v>
      </c>
      <c r="H647" s="137"/>
      <c r="I647" s="137"/>
      <c r="J647" s="137"/>
      <c r="K647" s="137"/>
      <c r="L647" s="261"/>
    </row>
    <row r="648" spans="2:12" s="2" customFormat="1" ht="21.95" customHeight="1">
      <c r="B648" s="211" t="s">
        <v>1512</v>
      </c>
      <c r="C648" s="71" t="s">
        <v>32</v>
      </c>
      <c r="D648" s="305" t="s">
        <v>5880</v>
      </c>
      <c r="E648" s="305" t="s">
        <v>5880</v>
      </c>
      <c r="F648" s="380"/>
      <c r="G648" s="359">
        <v>3.51</v>
      </c>
      <c r="H648" s="116">
        <f t="shared" ref="H648:H657" si="113">G648-(G648*$I$8)</f>
        <v>2.7</v>
      </c>
      <c r="I648" s="117">
        <f t="shared" ref="I648:I657" si="114">H648*$I$2</f>
        <v>282.42</v>
      </c>
      <c r="J648" s="72"/>
      <c r="K648" s="210">
        <f t="shared" si="108"/>
        <v>0</v>
      </c>
      <c r="L648" s="73">
        <f t="shared" ref="L648:L657" si="115">I648*J648</f>
        <v>0</v>
      </c>
    </row>
    <row r="649" spans="2:12" s="2" customFormat="1" ht="21.95" customHeight="1">
      <c r="B649" s="138" t="s">
        <v>1513</v>
      </c>
      <c r="C649" s="54" t="s">
        <v>33</v>
      </c>
      <c r="D649" s="305" t="s">
        <v>5880</v>
      </c>
      <c r="E649" s="305" t="s">
        <v>5880</v>
      </c>
      <c r="F649" s="380"/>
      <c r="G649" s="359">
        <v>5.0999999999999996</v>
      </c>
      <c r="H649" s="111">
        <f t="shared" si="113"/>
        <v>3.93</v>
      </c>
      <c r="I649" s="112">
        <f t="shared" si="114"/>
        <v>411.08</v>
      </c>
      <c r="J649" s="55"/>
      <c r="K649" s="56">
        <f t="shared" si="108"/>
        <v>0</v>
      </c>
      <c r="L649" s="59">
        <f t="shared" si="115"/>
        <v>0</v>
      </c>
    </row>
    <row r="650" spans="2:12" s="2" customFormat="1" ht="21.95" customHeight="1">
      <c r="B650" s="138" t="s">
        <v>1514</v>
      </c>
      <c r="C650" s="54" t="s">
        <v>34</v>
      </c>
      <c r="D650" s="305" t="s">
        <v>5880</v>
      </c>
      <c r="E650" s="305" t="s">
        <v>5880</v>
      </c>
      <c r="F650" s="380"/>
      <c r="G650" s="359">
        <v>8.48</v>
      </c>
      <c r="H650" s="109">
        <f t="shared" si="113"/>
        <v>6.53</v>
      </c>
      <c r="I650" s="110">
        <f t="shared" si="114"/>
        <v>683.04</v>
      </c>
      <c r="J650" s="55"/>
      <c r="K650" s="56">
        <f t="shared" si="108"/>
        <v>0</v>
      </c>
      <c r="L650" s="57">
        <f t="shared" si="115"/>
        <v>0</v>
      </c>
    </row>
    <row r="651" spans="2:12" s="2" customFormat="1" ht="21.95" customHeight="1">
      <c r="B651" s="138" t="s">
        <v>1515</v>
      </c>
      <c r="C651" s="58" t="s">
        <v>35</v>
      </c>
      <c r="D651" s="305" t="s">
        <v>5880</v>
      </c>
      <c r="E651" s="305" t="s">
        <v>5880</v>
      </c>
      <c r="F651" s="412"/>
      <c r="G651" s="359">
        <v>15</v>
      </c>
      <c r="H651" s="109">
        <f t="shared" si="113"/>
        <v>11.55</v>
      </c>
      <c r="I651" s="110">
        <f t="shared" si="114"/>
        <v>1208.1300000000001</v>
      </c>
      <c r="J651" s="55"/>
      <c r="K651" s="56">
        <f t="shared" si="108"/>
        <v>0</v>
      </c>
      <c r="L651" s="57">
        <f t="shared" si="115"/>
        <v>0</v>
      </c>
    </row>
    <row r="652" spans="2:12" s="2" customFormat="1" ht="21.95" customHeight="1">
      <c r="B652" s="138" t="s">
        <v>1516</v>
      </c>
      <c r="C652" s="62" t="s">
        <v>3701</v>
      </c>
      <c r="D652" s="305" t="s">
        <v>5880</v>
      </c>
      <c r="E652" s="305" t="s">
        <v>5880</v>
      </c>
      <c r="F652" s="381"/>
      <c r="G652" s="359">
        <v>3.76</v>
      </c>
      <c r="H652" s="109">
        <f t="shared" si="113"/>
        <v>2.9</v>
      </c>
      <c r="I652" s="110">
        <f t="shared" si="114"/>
        <v>303.33999999999997</v>
      </c>
      <c r="J652" s="55"/>
      <c r="K652" s="56">
        <f t="shared" si="108"/>
        <v>0</v>
      </c>
      <c r="L652" s="57">
        <f t="shared" si="115"/>
        <v>0</v>
      </c>
    </row>
    <row r="653" spans="2:12" s="2" customFormat="1" ht="21.95" customHeight="1">
      <c r="B653" s="138" t="s">
        <v>4380</v>
      </c>
      <c r="C653" s="62" t="s">
        <v>3702</v>
      </c>
      <c r="D653" s="305" t="s">
        <v>5880</v>
      </c>
      <c r="E653" s="305" t="s">
        <v>5880</v>
      </c>
      <c r="F653" s="380"/>
      <c r="G653" s="359">
        <v>5.38</v>
      </c>
      <c r="H653" s="109">
        <f t="shared" si="113"/>
        <v>4.1399999999999997</v>
      </c>
      <c r="I653" s="110">
        <f t="shared" si="114"/>
        <v>433.04</v>
      </c>
      <c r="J653" s="55"/>
      <c r="K653" s="56">
        <f t="shared" si="108"/>
        <v>0</v>
      </c>
      <c r="L653" s="57">
        <f t="shared" si="115"/>
        <v>0</v>
      </c>
    </row>
    <row r="654" spans="2:12" s="2" customFormat="1" ht="21.95" customHeight="1">
      <c r="B654" s="138" t="s">
        <v>4381</v>
      </c>
      <c r="C654" s="62" t="s">
        <v>3703</v>
      </c>
      <c r="D654" s="305" t="s">
        <v>5880</v>
      </c>
      <c r="E654" s="305" t="s">
        <v>5880</v>
      </c>
      <c r="F654" s="380"/>
      <c r="G654" s="359">
        <v>8.9600000000000009</v>
      </c>
      <c r="H654" s="109">
        <f t="shared" si="113"/>
        <v>6.9</v>
      </c>
      <c r="I654" s="110">
        <f t="shared" si="114"/>
        <v>721.74</v>
      </c>
      <c r="J654" s="55"/>
      <c r="K654" s="56">
        <f t="shared" si="108"/>
        <v>0</v>
      </c>
      <c r="L654" s="57">
        <f t="shared" si="115"/>
        <v>0</v>
      </c>
    </row>
    <row r="655" spans="2:12" s="2" customFormat="1" ht="21.95" customHeight="1">
      <c r="B655" s="138" t="s">
        <v>1517</v>
      </c>
      <c r="C655" s="62" t="s">
        <v>3704</v>
      </c>
      <c r="D655" s="305" t="s">
        <v>5880</v>
      </c>
      <c r="E655" s="305" t="s">
        <v>5880</v>
      </c>
      <c r="F655" s="381"/>
      <c r="G655" s="359">
        <v>3.51</v>
      </c>
      <c r="H655" s="109">
        <f t="shared" si="113"/>
        <v>2.7</v>
      </c>
      <c r="I655" s="110">
        <f t="shared" si="114"/>
        <v>282.42</v>
      </c>
      <c r="J655" s="55"/>
      <c r="K655" s="56">
        <f t="shared" si="108"/>
        <v>0</v>
      </c>
      <c r="L655" s="57">
        <f t="shared" si="115"/>
        <v>0</v>
      </c>
    </row>
    <row r="656" spans="2:12" s="2" customFormat="1" ht="21.95" customHeight="1">
      <c r="B656" s="138" t="s">
        <v>4341</v>
      </c>
      <c r="C656" s="62" t="s">
        <v>3705</v>
      </c>
      <c r="D656" s="305" t="s">
        <v>5880</v>
      </c>
      <c r="E656" s="305" t="s">
        <v>5880</v>
      </c>
      <c r="F656" s="380"/>
      <c r="G656" s="359">
        <v>5.0999999999999996</v>
      </c>
      <c r="H656" s="109">
        <f t="shared" si="113"/>
        <v>3.93</v>
      </c>
      <c r="I656" s="110">
        <f t="shared" si="114"/>
        <v>411.08</v>
      </c>
      <c r="J656" s="55"/>
      <c r="K656" s="56">
        <f t="shared" si="108"/>
        <v>0</v>
      </c>
      <c r="L656" s="57">
        <f t="shared" si="115"/>
        <v>0</v>
      </c>
    </row>
    <row r="657" spans="2:12" s="2" customFormat="1" ht="21.95" customHeight="1">
      <c r="B657" s="189" t="s">
        <v>4342</v>
      </c>
      <c r="C657" s="191" t="s">
        <v>3706</v>
      </c>
      <c r="D657" s="305" t="s">
        <v>5880</v>
      </c>
      <c r="E657" s="305" t="s">
        <v>5880</v>
      </c>
      <c r="F657" s="380"/>
      <c r="G657" s="359">
        <v>8.48</v>
      </c>
      <c r="H657" s="120">
        <f t="shared" si="113"/>
        <v>6.53</v>
      </c>
      <c r="I657" s="121">
        <f t="shared" si="114"/>
        <v>683.04</v>
      </c>
      <c r="J657" s="77"/>
      <c r="K657" s="180">
        <f t="shared" si="108"/>
        <v>0</v>
      </c>
      <c r="L657" s="83">
        <f t="shared" si="115"/>
        <v>0</v>
      </c>
    </row>
    <row r="658" spans="2:12" s="2" customFormat="1" ht="19.149999999999999" customHeight="1">
      <c r="B658" s="255" t="s">
        <v>36</v>
      </c>
      <c r="C658" s="137"/>
      <c r="D658" s="305" t="s">
        <v>5880</v>
      </c>
      <c r="E658" s="305" t="s">
        <v>5880</v>
      </c>
      <c r="F658" s="137"/>
      <c r="G658" s="360">
        <v>0</v>
      </c>
      <c r="H658" s="137"/>
      <c r="I658" s="137"/>
      <c r="J658" s="137"/>
      <c r="K658" s="137"/>
      <c r="L658" s="261"/>
    </row>
    <row r="659" spans="2:12" s="2" customFormat="1" ht="27.95" customHeight="1">
      <c r="B659" s="211" t="s">
        <v>1518</v>
      </c>
      <c r="C659" s="84" t="s">
        <v>4633</v>
      </c>
      <c r="D659" s="305">
        <v>1171</v>
      </c>
      <c r="E659" s="305" t="s">
        <v>6040</v>
      </c>
      <c r="F659" s="380"/>
      <c r="G659" s="359">
        <v>4.46</v>
      </c>
      <c r="H659" s="116">
        <f t="shared" ref="H659:H664" si="116">G659-(G659*$I$8)</f>
        <v>3.43</v>
      </c>
      <c r="I659" s="117">
        <f t="shared" ref="I659:I664" si="117">H659*$I$2</f>
        <v>358.78</v>
      </c>
      <c r="J659" s="72"/>
      <c r="K659" s="210">
        <f t="shared" si="108"/>
        <v>0</v>
      </c>
      <c r="L659" s="73">
        <f t="shared" ref="L659:L664" si="118">I659*J659</f>
        <v>0</v>
      </c>
    </row>
    <row r="660" spans="2:12" s="2" customFormat="1" ht="27.95" customHeight="1">
      <c r="B660" s="138" t="s">
        <v>1519</v>
      </c>
      <c r="C660" s="58" t="s">
        <v>4159</v>
      </c>
      <c r="D660" s="305">
        <v>1172</v>
      </c>
      <c r="E660" s="305" t="s">
        <v>6041</v>
      </c>
      <c r="F660" s="412"/>
      <c r="G660" s="359">
        <v>6.85</v>
      </c>
      <c r="H660" s="109">
        <f t="shared" si="116"/>
        <v>5.27</v>
      </c>
      <c r="I660" s="110">
        <f t="shared" si="117"/>
        <v>551.24</v>
      </c>
      <c r="J660" s="55"/>
      <c r="K660" s="56">
        <f t="shared" si="108"/>
        <v>0</v>
      </c>
      <c r="L660" s="57">
        <f t="shared" si="118"/>
        <v>0</v>
      </c>
    </row>
    <row r="661" spans="2:12" s="2" customFormat="1" ht="26.1" customHeight="1">
      <c r="B661" s="138" t="s">
        <v>4382</v>
      </c>
      <c r="C661" s="58" t="s">
        <v>4160</v>
      </c>
      <c r="D661" s="305" t="s">
        <v>5880</v>
      </c>
      <c r="E661" s="305" t="s">
        <v>5880</v>
      </c>
      <c r="F661" s="381"/>
      <c r="G661" s="359">
        <v>4.49</v>
      </c>
      <c r="H661" s="109">
        <f t="shared" si="116"/>
        <v>3.46</v>
      </c>
      <c r="I661" s="110">
        <f t="shared" si="117"/>
        <v>361.92</v>
      </c>
      <c r="J661" s="55"/>
      <c r="K661" s="56">
        <f t="shared" si="108"/>
        <v>0</v>
      </c>
      <c r="L661" s="57">
        <f t="shared" si="118"/>
        <v>0</v>
      </c>
    </row>
    <row r="662" spans="2:12" s="2" customFormat="1" ht="26.1" customHeight="1">
      <c r="B662" s="138" t="s">
        <v>4383</v>
      </c>
      <c r="C662" s="58" t="s">
        <v>4161</v>
      </c>
      <c r="D662" s="305" t="s">
        <v>5880</v>
      </c>
      <c r="E662" s="305" t="s">
        <v>5880</v>
      </c>
      <c r="F662" s="412"/>
      <c r="G662" s="359">
        <v>9.7799999999999994</v>
      </c>
      <c r="H662" s="109">
        <f t="shared" si="116"/>
        <v>7.53</v>
      </c>
      <c r="I662" s="110">
        <f t="shared" si="117"/>
        <v>787.64</v>
      </c>
      <c r="J662" s="55"/>
      <c r="K662" s="56">
        <f t="shared" si="108"/>
        <v>0</v>
      </c>
      <c r="L662" s="57">
        <f t="shared" si="118"/>
        <v>0</v>
      </c>
    </row>
    <row r="663" spans="2:12" s="2" customFormat="1" ht="26.1" customHeight="1">
      <c r="B663" s="138" t="s">
        <v>1520</v>
      </c>
      <c r="C663" s="58" t="s">
        <v>4162</v>
      </c>
      <c r="D663" s="305" t="s">
        <v>5880</v>
      </c>
      <c r="E663" s="305" t="s">
        <v>5880</v>
      </c>
      <c r="F663" s="414"/>
      <c r="G663" s="359">
        <v>4.46</v>
      </c>
      <c r="H663" s="109">
        <f t="shared" si="116"/>
        <v>3.43</v>
      </c>
      <c r="I663" s="110">
        <f t="shared" si="117"/>
        <v>358.78</v>
      </c>
      <c r="J663" s="55"/>
      <c r="K663" s="56">
        <f t="shared" si="108"/>
        <v>0</v>
      </c>
      <c r="L663" s="57">
        <f t="shared" si="118"/>
        <v>0</v>
      </c>
    </row>
    <row r="664" spans="2:12" s="2" customFormat="1" ht="26.1" customHeight="1">
      <c r="B664" s="189" t="s">
        <v>4343</v>
      </c>
      <c r="C664" s="190" t="s">
        <v>4163</v>
      </c>
      <c r="D664" s="305" t="s">
        <v>5880</v>
      </c>
      <c r="E664" s="305" t="s">
        <v>5880</v>
      </c>
      <c r="F664" s="413"/>
      <c r="G664" s="359">
        <v>9.3800000000000008</v>
      </c>
      <c r="H664" s="120">
        <f t="shared" si="116"/>
        <v>7.22</v>
      </c>
      <c r="I664" s="121">
        <f t="shared" si="117"/>
        <v>755.21</v>
      </c>
      <c r="J664" s="77"/>
      <c r="K664" s="180">
        <f t="shared" si="108"/>
        <v>0</v>
      </c>
      <c r="L664" s="83">
        <f t="shared" si="118"/>
        <v>0</v>
      </c>
    </row>
    <row r="665" spans="2:12" s="2" customFormat="1" ht="16.899999999999999" customHeight="1">
      <c r="B665" s="255" t="s">
        <v>4631</v>
      </c>
      <c r="C665" s="137"/>
      <c r="D665" s="305" t="s">
        <v>5880</v>
      </c>
      <c r="E665" s="305" t="s">
        <v>5880</v>
      </c>
      <c r="F665" s="137"/>
      <c r="G665" s="360">
        <v>0</v>
      </c>
      <c r="H665" s="137"/>
      <c r="I665" s="137"/>
      <c r="J665" s="137"/>
      <c r="K665" s="137"/>
      <c r="L665" s="261"/>
    </row>
    <row r="666" spans="2:12" s="2" customFormat="1" ht="43.5" customHeight="1">
      <c r="B666" s="355" t="s">
        <v>4632</v>
      </c>
      <c r="C666" s="71" t="s">
        <v>5825</v>
      </c>
      <c r="D666" s="305" t="s">
        <v>5880</v>
      </c>
      <c r="E666" s="305" t="s">
        <v>5880</v>
      </c>
      <c r="F666" s="389"/>
      <c r="G666" s="359">
        <v>4.0999999999999996</v>
      </c>
      <c r="H666" s="116">
        <f>G666-(G666*$I$8)</f>
        <v>3.16</v>
      </c>
      <c r="I666" s="117">
        <f>H666*$I$2</f>
        <v>330.54</v>
      </c>
      <c r="J666" s="72"/>
      <c r="K666" s="210">
        <f>J666*H666</f>
        <v>0</v>
      </c>
      <c r="L666" s="73">
        <f>I666*J666</f>
        <v>0</v>
      </c>
    </row>
    <row r="667" spans="2:12" s="2" customFormat="1" ht="43.5" customHeight="1">
      <c r="B667" s="355" t="s">
        <v>5826</v>
      </c>
      <c r="C667" s="71" t="s">
        <v>5827</v>
      </c>
      <c r="D667" s="305" t="s">
        <v>5880</v>
      </c>
      <c r="E667" s="305" t="s">
        <v>5880</v>
      </c>
      <c r="F667" s="380"/>
      <c r="G667" s="359">
        <v>4.57</v>
      </c>
      <c r="H667" s="116">
        <f>G667-(G667*$I$8)</f>
        <v>3.52</v>
      </c>
      <c r="I667" s="117">
        <f>H667*$I$2</f>
        <v>368.19</v>
      </c>
      <c r="J667" s="72"/>
      <c r="K667" s="210">
        <f>J667*H667</f>
        <v>0</v>
      </c>
      <c r="L667" s="73">
        <f>I667*J667</f>
        <v>0</v>
      </c>
    </row>
    <row r="668" spans="2:12" s="2" customFormat="1" ht="18.95" customHeight="1">
      <c r="B668" s="255" t="s">
        <v>4454</v>
      </c>
      <c r="C668" s="137"/>
      <c r="D668" s="305" t="s">
        <v>5880</v>
      </c>
      <c r="E668" s="305" t="s">
        <v>5880</v>
      </c>
      <c r="F668" s="137"/>
      <c r="G668" s="360">
        <v>0</v>
      </c>
      <c r="H668" s="137"/>
      <c r="I668" s="137"/>
      <c r="J668" s="137"/>
      <c r="K668" s="137"/>
      <c r="L668" s="261"/>
    </row>
    <row r="669" spans="2:12" s="2" customFormat="1" ht="20.100000000000001" customHeight="1">
      <c r="B669" s="211" t="s">
        <v>4455</v>
      </c>
      <c r="C669" s="71" t="s">
        <v>4461</v>
      </c>
      <c r="D669" s="305" t="s">
        <v>5880</v>
      </c>
      <c r="E669" s="305" t="s">
        <v>5880</v>
      </c>
      <c r="F669" s="446"/>
      <c r="G669" s="359">
        <v>0</v>
      </c>
      <c r="H669" s="116">
        <f t="shared" ref="H669:H674" si="119">G669-(G669*$I$8)</f>
        <v>0</v>
      </c>
      <c r="I669" s="117">
        <f t="shared" ref="I669:I674" si="120">H669*$I$2</f>
        <v>0</v>
      </c>
      <c r="J669" s="72"/>
      <c r="K669" s="210">
        <f t="shared" ref="K669:K674" si="121">J669*H669</f>
        <v>0</v>
      </c>
      <c r="L669" s="73">
        <f t="shared" ref="L669:L674" si="122">I669*J669</f>
        <v>0</v>
      </c>
    </row>
    <row r="670" spans="2:12" s="2" customFormat="1" ht="19.899999999999999" customHeight="1">
      <c r="B670" s="211" t="s">
        <v>4456</v>
      </c>
      <c r="C670" s="54" t="s">
        <v>4462</v>
      </c>
      <c r="D670" s="305" t="s">
        <v>5880</v>
      </c>
      <c r="E670" s="305" t="s">
        <v>5880</v>
      </c>
      <c r="F670" s="447"/>
      <c r="G670" s="359">
        <v>0</v>
      </c>
      <c r="H670" s="109">
        <f t="shared" si="119"/>
        <v>0</v>
      </c>
      <c r="I670" s="110">
        <f t="shared" si="120"/>
        <v>0</v>
      </c>
      <c r="J670" s="55"/>
      <c r="K670" s="56">
        <f t="shared" si="121"/>
        <v>0</v>
      </c>
      <c r="L670" s="57">
        <f t="shared" si="122"/>
        <v>0</v>
      </c>
    </row>
    <row r="671" spans="2:12" s="2" customFormat="1" ht="16.149999999999999" customHeight="1">
      <c r="B671" s="211" t="s">
        <v>4457</v>
      </c>
      <c r="C671" s="54" t="s">
        <v>4463</v>
      </c>
      <c r="D671" s="305" t="s">
        <v>5880</v>
      </c>
      <c r="E671" s="305" t="s">
        <v>5880</v>
      </c>
      <c r="F671" s="448"/>
      <c r="G671" s="359">
        <v>0</v>
      </c>
      <c r="H671" s="109">
        <f t="shared" si="119"/>
        <v>0</v>
      </c>
      <c r="I671" s="110">
        <f t="shared" si="120"/>
        <v>0</v>
      </c>
      <c r="J671" s="55"/>
      <c r="K671" s="56">
        <f t="shared" si="121"/>
        <v>0</v>
      </c>
      <c r="L671" s="57">
        <f t="shared" si="122"/>
        <v>0</v>
      </c>
    </row>
    <row r="672" spans="2:12" s="2" customFormat="1" ht="19.899999999999999" customHeight="1">
      <c r="B672" s="211" t="s">
        <v>4458</v>
      </c>
      <c r="C672" s="54" t="s">
        <v>4464</v>
      </c>
      <c r="D672" s="305" t="s">
        <v>5880</v>
      </c>
      <c r="E672" s="305" t="s">
        <v>5880</v>
      </c>
      <c r="F672" s="446"/>
      <c r="G672" s="359">
        <v>2.71</v>
      </c>
      <c r="H672" s="109">
        <f t="shared" si="119"/>
        <v>2.09</v>
      </c>
      <c r="I672" s="110">
        <f t="shared" si="120"/>
        <v>218.61</v>
      </c>
      <c r="J672" s="55"/>
      <c r="K672" s="56">
        <f t="shared" si="121"/>
        <v>0</v>
      </c>
      <c r="L672" s="57">
        <f t="shared" si="122"/>
        <v>0</v>
      </c>
    </row>
    <row r="673" spans="2:12" s="2" customFormat="1" ht="18" customHeight="1">
      <c r="B673" s="211" t="s">
        <v>4459</v>
      </c>
      <c r="C673" s="54" t="s">
        <v>4465</v>
      </c>
      <c r="D673" s="305" t="s">
        <v>5880</v>
      </c>
      <c r="E673" s="305" t="s">
        <v>5880</v>
      </c>
      <c r="F673" s="447"/>
      <c r="G673" s="359">
        <v>0</v>
      </c>
      <c r="H673" s="109">
        <f t="shared" si="119"/>
        <v>0</v>
      </c>
      <c r="I673" s="110">
        <f t="shared" si="120"/>
        <v>0</v>
      </c>
      <c r="J673" s="55"/>
      <c r="K673" s="56">
        <f t="shared" si="121"/>
        <v>0</v>
      </c>
      <c r="L673" s="57">
        <f t="shared" si="122"/>
        <v>0</v>
      </c>
    </row>
    <row r="674" spans="2:12" s="2" customFormat="1" ht="19.899999999999999" customHeight="1">
      <c r="B674" s="211" t="s">
        <v>4460</v>
      </c>
      <c r="C674" s="54" t="s">
        <v>4466</v>
      </c>
      <c r="D674" s="305" t="s">
        <v>5880</v>
      </c>
      <c r="E674" s="305" t="s">
        <v>5880</v>
      </c>
      <c r="F674" s="448"/>
      <c r="G674" s="359">
        <v>0</v>
      </c>
      <c r="H674" s="109">
        <f t="shared" si="119"/>
        <v>0</v>
      </c>
      <c r="I674" s="110">
        <f t="shared" si="120"/>
        <v>0</v>
      </c>
      <c r="J674" s="55"/>
      <c r="K674" s="56">
        <f t="shared" si="121"/>
        <v>0</v>
      </c>
      <c r="L674" s="57">
        <f t="shared" si="122"/>
        <v>0</v>
      </c>
    </row>
    <row r="675" spans="2:12" s="2" customFormat="1" ht="18.95" customHeight="1">
      <c r="B675" s="255" t="s">
        <v>5296</v>
      </c>
      <c r="C675" s="137"/>
      <c r="D675" s="305" t="s">
        <v>5880</v>
      </c>
      <c r="E675" s="305" t="s">
        <v>5880</v>
      </c>
      <c r="F675" s="137"/>
      <c r="G675" s="360">
        <v>0</v>
      </c>
      <c r="H675" s="137"/>
      <c r="I675" s="137"/>
      <c r="J675" s="137"/>
      <c r="K675" s="137"/>
      <c r="L675" s="261"/>
    </row>
    <row r="676" spans="2:12" s="2" customFormat="1" ht="19.899999999999999" customHeight="1">
      <c r="B676" s="211" t="s">
        <v>5287</v>
      </c>
      <c r="C676" s="54" t="s">
        <v>5297</v>
      </c>
      <c r="D676" s="305" t="s">
        <v>5880</v>
      </c>
      <c r="E676" s="305" t="s">
        <v>5880</v>
      </c>
      <c r="F676" s="445"/>
      <c r="G676" s="359">
        <v>4.34</v>
      </c>
      <c r="H676" s="109">
        <f>G676-(G676*$I$8)</f>
        <v>3.34</v>
      </c>
      <c r="I676" s="110">
        <f>H676*$I$2</f>
        <v>349.36</v>
      </c>
      <c r="J676" s="55"/>
      <c r="K676" s="56">
        <f>J676*H676</f>
        <v>0</v>
      </c>
      <c r="L676" s="57">
        <f>I676*J676</f>
        <v>0</v>
      </c>
    </row>
    <row r="677" spans="2:12" s="2" customFormat="1" ht="19.899999999999999" customHeight="1">
      <c r="B677" s="211" t="s">
        <v>5288</v>
      </c>
      <c r="C677" s="54" t="s">
        <v>5298</v>
      </c>
      <c r="D677" s="305" t="s">
        <v>5880</v>
      </c>
      <c r="E677" s="305" t="s">
        <v>5880</v>
      </c>
      <c r="F677" s="445"/>
      <c r="G677" s="359">
        <v>6.57</v>
      </c>
      <c r="H677" s="109">
        <f>G677-(G677*$I$8)</f>
        <v>5.0599999999999996</v>
      </c>
      <c r="I677" s="110">
        <f>H677*$I$2</f>
        <v>529.28</v>
      </c>
      <c r="J677" s="55"/>
      <c r="K677" s="56">
        <f>J677*H677</f>
        <v>0</v>
      </c>
      <c r="L677" s="57">
        <f>I677*J677</f>
        <v>0</v>
      </c>
    </row>
    <row r="678" spans="2:12" s="2" customFormat="1" ht="19.899999999999999" customHeight="1">
      <c r="B678" s="211" t="s">
        <v>5286</v>
      </c>
      <c r="C678" s="54" t="s">
        <v>5299</v>
      </c>
      <c r="D678" s="305" t="s">
        <v>5880</v>
      </c>
      <c r="E678" s="305" t="s">
        <v>5880</v>
      </c>
      <c r="F678" s="445"/>
      <c r="G678" s="359">
        <v>10.91</v>
      </c>
      <c r="H678" s="109">
        <f>G678-(G678*$I$8)</f>
        <v>8.4</v>
      </c>
      <c r="I678" s="110">
        <f>H678*$I$2</f>
        <v>878.64</v>
      </c>
      <c r="J678" s="55"/>
      <c r="K678" s="56">
        <f>J678*H678</f>
        <v>0</v>
      </c>
      <c r="L678" s="57">
        <f>I678*J678</f>
        <v>0</v>
      </c>
    </row>
    <row r="679" spans="2:12" s="2" customFormat="1" ht="18" customHeight="1">
      <c r="B679" s="255" t="s">
        <v>4468</v>
      </c>
      <c r="C679" s="61"/>
      <c r="D679" s="305" t="s">
        <v>5880</v>
      </c>
      <c r="E679" s="305" t="s">
        <v>5880</v>
      </c>
      <c r="F679" s="61"/>
      <c r="G679" s="360">
        <v>0</v>
      </c>
      <c r="H679" s="137"/>
      <c r="I679" s="137"/>
      <c r="J679" s="61"/>
      <c r="K679" s="61"/>
      <c r="L679" s="256"/>
    </row>
    <row r="680" spans="2:12" s="2" customFormat="1" ht="16.899999999999999" customHeight="1">
      <c r="B680" s="211" t="s">
        <v>4467</v>
      </c>
      <c r="C680" s="71" t="s">
        <v>4469</v>
      </c>
      <c r="D680" s="305" t="s">
        <v>5880</v>
      </c>
      <c r="E680" s="305" t="s">
        <v>5880</v>
      </c>
      <c r="F680" s="380"/>
      <c r="G680" s="359">
        <v>2.78</v>
      </c>
      <c r="H680" s="116">
        <f t="shared" ref="H680:H691" si="123">G680-(G680*$I$8)</f>
        <v>2.14</v>
      </c>
      <c r="I680" s="117">
        <f t="shared" ref="I680:I691" si="124">H680*$I$2</f>
        <v>223.84</v>
      </c>
      <c r="J680" s="72"/>
      <c r="K680" s="210">
        <f t="shared" ref="K680:K691" si="125">J680*H680</f>
        <v>0</v>
      </c>
      <c r="L680" s="73">
        <f t="shared" ref="L680:L691" si="126">I680*J680</f>
        <v>0</v>
      </c>
    </row>
    <row r="681" spans="2:12" s="2" customFormat="1" ht="16.149999999999999" customHeight="1">
      <c r="B681" s="211" t="s">
        <v>4470</v>
      </c>
      <c r="C681" s="54" t="s">
        <v>4481</v>
      </c>
      <c r="D681" s="305" t="s">
        <v>5880</v>
      </c>
      <c r="E681" s="305" t="s">
        <v>5880</v>
      </c>
      <c r="F681" s="380"/>
      <c r="G681" s="359">
        <v>4.04</v>
      </c>
      <c r="H681" s="109">
        <f t="shared" si="123"/>
        <v>3.11</v>
      </c>
      <c r="I681" s="110">
        <f t="shared" si="124"/>
        <v>325.31</v>
      </c>
      <c r="J681" s="55"/>
      <c r="K681" s="56">
        <f t="shared" si="125"/>
        <v>0</v>
      </c>
      <c r="L681" s="57">
        <f t="shared" si="126"/>
        <v>0</v>
      </c>
    </row>
    <row r="682" spans="2:12" s="2" customFormat="1" ht="16.149999999999999" customHeight="1">
      <c r="B682" s="211" t="s">
        <v>4471</v>
      </c>
      <c r="C682" s="54" t="s">
        <v>4482</v>
      </c>
      <c r="D682" s="305" t="s">
        <v>5880</v>
      </c>
      <c r="E682" s="305" t="s">
        <v>5880</v>
      </c>
      <c r="F682" s="380"/>
      <c r="G682" s="359">
        <v>6.8</v>
      </c>
      <c r="H682" s="109">
        <f t="shared" si="123"/>
        <v>5.24</v>
      </c>
      <c r="I682" s="110">
        <f t="shared" si="124"/>
        <v>548.1</v>
      </c>
      <c r="J682" s="55"/>
      <c r="K682" s="56">
        <f t="shared" si="125"/>
        <v>0</v>
      </c>
      <c r="L682" s="57">
        <f t="shared" si="126"/>
        <v>0</v>
      </c>
    </row>
    <row r="683" spans="2:12" s="2" customFormat="1" ht="15" customHeight="1">
      <c r="B683" s="211" t="s">
        <v>4472</v>
      </c>
      <c r="C683" s="54" t="s">
        <v>4483</v>
      </c>
      <c r="D683" s="305" t="s">
        <v>5880</v>
      </c>
      <c r="E683" s="305" t="s">
        <v>5880</v>
      </c>
      <c r="F683" s="380"/>
      <c r="G683" s="359">
        <v>9.59</v>
      </c>
      <c r="H683" s="109">
        <f t="shared" si="123"/>
        <v>7.38</v>
      </c>
      <c r="I683" s="110">
        <f t="shared" si="124"/>
        <v>771.95</v>
      </c>
      <c r="J683" s="55"/>
      <c r="K683" s="56">
        <f t="shared" si="125"/>
        <v>0</v>
      </c>
      <c r="L683" s="57">
        <f t="shared" si="126"/>
        <v>0</v>
      </c>
    </row>
    <row r="684" spans="2:12" s="2" customFormat="1" ht="15" customHeight="1">
      <c r="B684" s="211" t="s">
        <v>4473</v>
      </c>
      <c r="C684" s="54" t="s">
        <v>4484</v>
      </c>
      <c r="D684" s="305" t="s">
        <v>5880</v>
      </c>
      <c r="E684" s="305" t="s">
        <v>5880</v>
      </c>
      <c r="F684" s="380"/>
      <c r="G684" s="359">
        <v>16.16</v>
      </c>
      <c r="H684" s="109">
        <f t="shared" si="123"/>
        <v>12.44</v>
      </c>
      <c r="I684" s="110">
        <f t="shared" si="124"/>
        <v>1301.22</v>
      </c>
      <c r="J684" s="55"/>
      <c r="K684" s="56">
        <f t="shared" si="125"/>
        <v>0</v>
      </c>
      <c r="L684" s="57">
        <f t="shared" si="126"/>
        <v>0</v>
      </c>
    </row>
    <row r="685" spans="2:12" s="2" customFormat="1" ht="14.25">
      <c r="B685" s="211" t="s">
        <v>4474</v>
      </c>
      <c r="C685" s="54" t="s">
        <v>4485</v>
      </c>
      <c r="D685" s="305" t="s">
        <v>5880</v>
      </c>
      <c r="E685" s="305" t="s">
        <v>5880</v>
      </c>
      <c r="F685" s="412"/>
      <c r="G685" s="359">
        <v>23.23</v>
      </c>
      <c r="H685" s="109">
        <f t="shared" si="123"/>
        <v>17.89</v>
      </c>
      <c r="I685" s="110">
        <f t="shared" si="124"/>
        <v>1871.29</v>
      </c>
      <c r="J685" s="55"/>
      <c r="K685" s="56">
        <f t="shared" si="125"/>
        <v>0</v>
      </c>
      <c r="L685" s="57">
        <f t="shared" si="126"/>
        <v>0</v>
      </c>
    </row>
    <row r="686" spans="2:12" s="2" customFormat="1" ht="16.899999999999999" customHeight="1">
      <c r="B686" s="211" t="s">
        <v>4475</v>
      </c>
      <c r="C686" s="54" t="s">
        <v>4486</v>
      </c>
      <c r="D686" s="305" t="s">
        <v>5880</v>
      </c>
      <c r="E686" s="305" t="s">
        <v>5880</v>
      </c>
      <c r="F686" s="380"/>
      <c r="G686" s="359">
        <v>2.97</v>
      </c>
      <c r="H686" s="109">
        <f t="shared" si="123"/>
        <v>2.29</v>
      </c>
      <c r="I686" s="110">
        <f t="shared" si="124"/>
        <v>239.53</v>
      </c>
      <c r="J686" s="55"/>
      <c r="K686" s="56">
        <f t="shared" si="125"/>
        <v>0</v>
      </c>
      <c r="L686" s="57">
        <f t="shared" si="126"/>
        <v>0</v>
      </c>
    </row>
    <row r="687" spans="2:12" s="2" customFormat="1" ht="16.899999999999999" customHeight="1">
      <c r="B687" s="211" t="s">
        <v>4476</v>
      </c>
      <c r="C687" s="54" t="s">
        <v>4487</v>
      </c>
      <c r="D687" s="305" t="s">
        <v>5880</v>
      </c>
      <c r="E687" s="305" t="s">
        <v>5880</v>
      </c>
      <c r="F687" s="380"/>
      <c r="G687" s="359">
        <v>4.3899999999999997</v>
      </c>
      <c r="H687" s="109">
        <f t="shared" si="123"/>
        <v>3.38</v>
      </c>
      <c r="I687" s="110">
        <f t="shared" si="124"/>
        <v>353.55</v>
      </c>
      <c r="J687" s="55"/>
      <c r="K687" s="56">
        <f t="shared" si="125"/>
        <v>0</v>
      </c>
      <c r="L687" s="57">
        <f t="shared" si="126"/>
        <v>0</v>
      </c>
    </row>
    <row r="688" spans="2:12" s="2" customFormat="1" ht="18" customHeight="1">
      <c r="B688" s="211" t="s">
        <v>4477</v>
      </c>
      <c r="C688" s="54" t="s">
        <v>4488</v>
      </c>
      <c r="D688" s="305" t="s">
        <v>5880</v>
      </c>
      <c r="E688" s="305" t="s">
        <v>5880</v>
      </c>
      <c r="F688" s="380"/>
      <c r="G688" s="359">
        <v>7.09</v>
      </c>
      <c r="H688" s="109">
        <f t="shared" si="123"/>
        <v>5.46</v>
      </c>
      <c r="I688" s="110">
        <f t="shared" si="124"/>
        <v>571.12</v>
      </c>
      <c r="J688" s="55"/>
      <c r="K688" s="56">
        <f t="shared" si="125"/>
        <v>0</v>
      </c>
      <c r="L688" s="57">
        <f t="shared" si="126"/>
        <v>0</v>
      </c>
    </row>
    <row r="689" spans="2:12" s="2" customFormat="1" ht="14.45" customHeight="1">
      <c r="B689" s="211" t="s">
        <v>4478</v>
      </c>
      <c r="C689" s="54" t="s">
        <v>4489</v>
      </c>
      <c r="D689" s="305" t="s">
        <v>5880</v>
      </c>
      <c r="E689" s="305" t="s">
        <v>5880</v>
      </c>
      <c r="F689" s="380"/>
      <c r="G689" s="359">
        <v>10.4</v>
      </c>
      <c r="H689" s="109">
        <f t="shared" si="123"/>
        <v>8.01</v>
      </c>
      <c r="I689" s="110">
        <f t="shared" si="124"/>
        <v>837.85</v>
      </c>
      <c r="J689" s="55"/>
      <c r="K689" s="56">
        <f t="shared" si="125"/>
        <v>0</v>
      </c>
      <c r="L689" s="57">
        <f t="shared" si="126"/>
        <v>0</v>
      </c>
    </row>
    <row r="690" spans="2:12" s="2" customFormat="1" ht="14.45" customHeight="1">
      <c r="B690" s="211" t="s">
        <v>4479</v>
      </c>
      <c r="C690" s="54" t="s">
        <v>4490</v>
      </c>
      <c r="D690" s="305" t="s">
        <v>5880</v>
      </c>
      <c r="E690" s="305" t="s">
        <v>5880</v>
      </c>
      <c r="F690" s="380"/>
      <c r="G690" s="359">
        <v>16.8</v>
      </c>
      <c r="H690" s="109">
        <f t="shared" si="123"/>
        <v>12.94</v>
      </c>
      <c r="I690" s="110">
        <f t="shared" si="124"/>
        <v>1353.52</v>
      </c>
      <c r="J690" s="55"/>
      <c r="K690" s="56">
        <f t="shared" si="125"/>
        <v>0</v>
      </c>
      <c r="L690" s="57">
        <f t="shared" si="126"/>
        <v>0</v>
      </c>
    </row>
    <row r="691" spans="2:12" s="2" customFormat="1" ht="14.25">
      <c r="B691" s="211" t="s">
        <v>4480</v>
      </c>
      <c r="C691" s="82" t="s">
        <v>4491</v>
      </c>
      <c r="D691" s="305" t="s">
        <v>5880</v>
      </c>
      <c r="E691" s="305" t="s">
        <v>5880</v>
      </c>
      <c r="F691" s="380"/>
      <c r="G691" s="359">
        <v>24.79</v>
      </c>
      <c r="H691" s="120">
        <f t="shared" si="123"/>
        <v>19.09</v>
      </c>
      <c r="I691" s="121">
        <f t="shared" si="124"/>
        <v>1996.81</v>
      </c>
      <c r="J691" s="77"/>
      <c r="K691" s="180">
        <f t="shared" si="125"/>
        <v>0</v>
      </c>
      <c r="L691" s="83">
        <f t="shared" si="126"/>
        <v>0</v>
      </c>
    </row>
    <row r="692" spans="2:12" s="2" customFormat="1" ht="18" customHeight="1">
      <c r="B692" s="255" t="s">
        <v>4018</v>
      </c>
      <c r="C692" s="137"/>
      <c r="D692" s="305" t="s">
        <v>5880</v>
      </c>
      <c r="E692" s="305" t="s">
        <v>5880</v>
      </c>
      <c r="F692" s="137"/>
      <c r="G692" s="360">
        <v>0</v>
      </c>
      <c r="H692" s="137"/>
      <c r="I692" s="137"/>
      <c r="J692" s="137"/>
      <c r="K692" s="137"/>
      <c r="L692" s="261"/>
    </row>
    <row r="693" spans="2:12" s="2" customFormat="1" ht="21.95" customHeight="1">
      <c r="B693" s="211" t="s">
        <v>1526</v>
      </c>
      <c r="C693" s="84" t="s">
        <v>41</v>
      </c>
      <c r="D693" s="305" t="s">
        <v>5880</v>
      </c>
      <c r="E693" s="305" t="s">
        <v>5880</v>
      </c>
      <c r="F693" s="415" t="s">
        <v>42</v>
      </c>
      <c r="G693" s="359">
        <v>4.8600000000000003</v>
      </c>
      <c r="H693" s="130">
        <f>G693-(G693*$I$8)</f>
        <v>3.74</v>
      </c>
      <c r="I693" s="131">
        <f>H693*$I$2</f>
        <v>391.2</v>
      </c>
      <c r="J693" s="106"/>
      <c r="K693" s="210">
        <f t="shared" si="108"/>
        <v>0</v>
      </c>
      <c r="L693" s="107">
        <f>I693*J693</f>
        <v>0</v>
      </c>
    </row>
    <row r="694" spans="2:12" s="2" customFormat="1" ht="21.95" customHeight="1">
      <c r="B694" s="138" t="s">
        <v>1527</v>
      </c>
      <c r="C694" s="58" t="s">
        <v>43</v>
      </c>
      <c r="D694" s="305" t="s">
        <v>5880</v>
      </c>
      <c r="E694" s="305" t="s">
        <v>5880</v>
      </c>
      <c r="F694" s="415"/>
      <c r="G694" s="359">
        <v>6.49</v>
      </c>
      <c r="H694" s="111">
        <f>G694-(G694*$I$8)</f>
        <v>5</v>
      </c>
      <c r="I694" s="112">
        <f>H694*$I$2</f>
        <v>523</v>
      </c>
      <c r="J694" s="63"/>
      <c r="K694" s="56">
        <f t="shared" si="108"/>
        <v>0</v>
      </c>
      <c r="L694" s="59">
        <f>I694*J694</f>
        <v>0</v>
      </c>
    </row>
    <row r="695" spans="2:12" s="2" customFormat="1" ht="21.95" customHeight="1">
      <c r="B695" s="189" t="s">
        <v>1528</v>
      </c>
      <c r="C695" s="190" t="s">
        <v>44</v>
      </c>
      <c r="D695" s="305" t="s">
        <v>5880</v>
      </c>
      <c r="E695" s="305" t="s">
        <v>5880</v>
      </c>
      <c r="F695" s="415"/>
      <c r="G695" s="359">
        <v>11.1</v>
      </c>
      <c r="H695" s="128">
        <f>G695-(G695*$I$8)</f>
        <v>8.5500000000000007</v>
      </c>
      <c r="I695" s="129">
        <f>H695*$I$2</f>
        <v>894.33</v>
      </c>
      <c r="J695" s="104"/>
      <c r="K695" s="180">
        <f t="shared" si="108"/>
        <v>0</v>
      </c>
      <c r="L695" s="105">
        <f>I695*J695</f>
        <v>0</v>
      </c>
    </row>
    <row r="696" spans="2:12" s="2" customFormat="1" ht="18.95" customHeight="1">
      <c r="B696" s="255" t="s">
        <v>14</v>
      </c>
      <c r="C696" s="137"/>
      <c r="D696" s="305" t="s">
        <v>5880</v>
      </c>
      <c r="E696" s="305" t="s">
        <v>5880</v>
      </c>
      <c r="F696" s="137"/>
      <c r="G696" s="360">
        <v>0</v>
      </c>
      <c r="H696" s="137"/>
      <c r="I696" s="137"/>
      <c r="J696" s="137"/>
      <c r="K696" s="137"/>
      <c r="L696" s="261"/>
    </row>
    <row r="697" spans="2:12" s="2" customFormat="1" ht="20.100000000000001" customHeight="1">
      <c r="B697" s="211" t="s">
        <v>1529</v>
      </c>
      <c r="C697" s="71" t="s">
        <v>4167</v>
      </c>
      <c r="D697" s="305">
        <v>1155</v>
      </c>
      <c r="E697" s="305" t="s">
        <v>6042</v>
      </c>
      <c r="F697" s="380"/>
      <c r="G697" s="359">
        <v>2.33</v>
      </c>
      <c r="H697" s="116">
        <f t="shared" ref="H697:H704" si="127">G697-(G697*$I$8)</f>
        <v>1.79</v>
      </c>
      <c r="I697" s="117">
        <f t="shared" ref="I697:I704" si="128">H697*$I$2</f>
        <v>187.23</v>
      </c>
      <c r="J697" s="72"/>
      <c r="K697" s="210">
        <f t="shared" si="108"/>
        <v>0</v>
      </c>
      <c r="L697" s="73">
        <f t="shared" ref="L697:L704" si="129">I697*J697</f>
        <v>0</v>
      </c>
    </row>
    <row r="698" spans="2:12" s="2" customFormat="1" ht="19.899999999999999" customHeight="1">
      <c r="B698" s="138" t="s">
        <v>1530</v>
      </c>
      <c r="C698" s="54" t="s">
        <v>45</v>
      </c>
      <c r="D698" s="305">
        <v>1156</v>
      </c>
      <c r="E698" s="305" t="s">
        <v>6043</v>
      </c>
      <c r="F698" s="380"/>
      <c r="G698" s="359">
        <v>3.52</v>
      </c>
      <c r="H698" s="109">
        <f t="shared" si="127"/>
        <v>2.71</v>
      </c>
      <c r="I698" s="110">
        <f t="shared" si="128"/>
        <v>283.47000000000003</v>
      </c>
      <c r="J698" s="55"/>
      <c r="K698" s="56">
        <f t="shared" si="108"/>
        <v>0</v>
      </c>
      <c r="L698" s="57">
        <f t="shared" si="129"/>
        <v>0</v>
      </c>
    </row>
    <row r="699" spans="2:12" s="2" customFormat="1" ht="16.149999999999999" customHeight="1">
      <c r="B699" s="138" t="s">
        <v>1531</v>
      </c>
      <c r="C699" s="54" t="s">
        <v>16</v>
      </c>
      <c r="D699" s="305">
        <v>1157</v>
      </c>
      <c r="E699" s="305" t="s">
        <v>6044</v>
      </c>
      <c r="F699" s="412"/>
      <c r="G699" s="359">
        <v>5.61</v>
      </c>
      <c r="H699" s="109">
        <f t="shared" si="127"/>
        <v>4.32</v>
      </c>
      <c r="I699" s="110">
        <f t="shared" si="128"/>
        <v>451.87</v>
      </c>
      <c r="J699" s="55"/>
      <c r="K699" s="56">
        <f t="shared" si="108"/>
        <v>0</v>
      </c>
      <c r="L699" s="57">
        <f t="shared" si="129"/>
        <v>0</v>
      </c>
    </row>
    <row r="700" spans="2:12" s="2" customFormat="1" ht="19.899999999999999" customHeight="1">
      <c r="B700" s="138" t="s">
        <v>1532</v>
      </c>
      <c r="C700" s="54" t="s">
        <v>46</v>
      </c>
      <c r="D700" s="305">
        <v>1158</v>
      </c>
      <c r="E700" s="305" t="s">
        <v>6045</v>
      </c>
      <c r="F700" s="380"/>
      <c r="G700" s="359">
        <v>2.4900000000000002</v>
      </c>
      <c r="H700" s="109">
        <f t="shared" si="127"/>
        <v>1.92</v>
      </c>
      <c r="I700" s="110">
        <f t="shared" si="128"/>
        <v>200.83</v>
      </c>
      <c r="J700" s="55"/>
      <c r="K700" s="56">
        <f t="shared" si="108"/>
        <v>0</v>
      </c>
      <c r="L700" s="57">
        <f t="shared" si="129"/>
        <v>0</v>
      </c>
    </row>
    <row r="701" spans="2:12" s="2" customFormat="1" ht="18" customHeight="1">
      <c r="B701" s="138" t="s">
        <v>1533</v>
      </c>
      <c r="C701" s="54" t="s">
        <v>47</v>
      </c>
      <c r="D701" s="305">
        <v>1159</v>
      </c>
      <c r="E701" s="305" t="s">
        <v>6046</v>
      </c>
      <c r="F701" s="380"/>
      <c r="G701" s="359">
        <v>3.75</v>
      </c>
      <c r="H701" s="109">
        <f t="shared" si="127"/>
        <v>2.89</v>
      </c>
      <c r="I701" s="110">
        <f t="shared" si="128"/>
        <v>302.29000000000002</v>
      </c>
      <c r="J701" s="55"/>
      <c r="K701" s="56">
        <f t="shared" si="108"/>
        <v>0</v>
      </c>
      <c r="L701" s="57">
        <f t="shared" si="129"/>
        <v>0</v>
      </c>
    </row>
    <row r="702" spans="2:12" s="2" customFormat="1" ht="19.899999999999999" customHeight="1">
      <c r="B702" s="138" t="s">
        <v>1534</v>
      </c>
      <c r="C702" s="54" t="s">
        <v>17</v>
      </c>
      <c r="D702" s="305">
        <v>1160</v>
      </c>
      <c r="E702" s="305" t="s">
        <v>6047</v>
      </c>
      <c r="F702" s="412"/>
      <c r="G702" s="359">
        <v>6.11</v>
      </c>
      <c r="H702" s="109">
        <f t="shared" si="127"/>
        <v>4.7</v>
      </c>
      <c r="I702" s="110">
        <f t="shared" si="128"/>
        <v>491.62</v>
      </c>
      <c r="J702" s="55"/>
      <c r="K702" s="56">
        <f t="shared" si="108"/>
        <v>0</v>
      </c>
      <c r="L702" s="57">
        <f t="shared" si="129"/>
        <v>0</v>
      </c>
    </row>
    <row r="703" spans="2:12" s="2" customFormat="1" ht="18.95" customHeight="1">
      <c r="B703" s="139" t="s">
        <v>1535</v>
      </c>
      <c r="C703" s="58" t="s">
        <v>48</v>
      </c>
      <c r="D703" s="305">
        <v>2336</v>
      </c>
      <c r="E703" s="305" t="s">
        <v>6048</v>
      </c>
      <c r="F703" s="380"/>
      <c r="G703" s="359">
        <v>2.76</v>
      </c>
      <c r="H703" s="111">
        <f t="shared" si="127"/>
        <v>2.13</v>
      </c>
      <c r="I703" s="112">
        <f t="shared" si="128"/>
        <v>222.8</v>
      </c>
      <c r="J703" s="55"/>
      <c r="K703" s="56">
        <f t="shared" si="108"/>
        <v>0</v>
      </c>
      <c r="L703" s="59">
        <f t="shared" si="129"/>
        <v>0</v>
      </c>
    </row>
    <row r="704" spans="2:12" s="2" customFormat="1" ht="18.95" customHeight="1">
      <c r="B704" s="161" t="s">
        <v>1536</v>
      </c>
      <c r="C704" s="190" t="s">
        <v>49</v>
      </c>
      <c r="D704" s="305">
        <v>2337</v>
      </c>
      <c r="E704" s="305" t="s">
        <v>6049</v>
      </c>
      <c r="F704" s="380"/>
      <c r="G704" s="359">
        <v>3.92</v>
      </c>
      <c r="H704" s="118">
        <f t="shared" si="127"/>
        <v>3.02</v>
      </c>
      <c r="I704" s="119">
        <f t="shared" si="128"/>
        <v>315.89</v>
      </c>
      <c r="J704" s="77"/>
      <c r="K704" s="180">
        <f t="shared" si="108"/>
        <v>0</v>
      </c>
      <c r="L704" s="78">
        <f t="shared" si="129"/>
        <v>0</v>
      </c>
    </row>
    <row r="705" spans="2:12" s="2" customFormat="1" ht="18" customHeight="1">
      <c r="B705" s="255" t="s">
        <v>18</v>
      </c>
      <c r="C705" s="137"/>
      <c r="D705" s="305" t="s">
        <v>5880</v>
      </c>
      <c r="E705" s="305" t="s">
        <v>5880</v>
      </c>
      <c r="F705" s="137"/>
      <c r="G705" s="360">
        <v>0</v>
      </c>
      <c r="H705" s="137"/>
      <c r="I705" s="137"/>
      <c r="J705" s="137"/>
      <c r="K705" s="137"/>
      <c r="L705" s="261"/>
    </row>
    <row r="706" spans="2:12" s="2" customFormat="1" ht="16.899999999999999" customHeight="1">
      <c r="B706" s="211" t="s">
        <v>1537</v>
      </c>
      <c r="C706" s="71" t="s">
        <v>4168</v>
      </c>
      <c r="D706" s="305">
        <v>1143</v>
      </c>
      <c r="E706" s="305" t="s">
        <v>6050</v>
      </c>
      <c r="F706" s="380"/>
      <c r="G706" s="359">
        <v>2.46</v>
      </c>
      <c r="H706" s="116">
        <f t="shared" ref="H706:H717" si="130">G706-(G706*$I$8)</f>
        <v>1.89</v>
      </c>
      <c r="I706" s="117">
        <f t="shared" ref="I706:I717" si="131">H706*$I$2</f>
        <v>197.69</v>
      </c>
      <c r="J706" s="72"/>
      <c r="K706" s="210">
        <f t="shared" si="108"/>
        <v>0</v>
      </c>
      <c r="L706" s="73">
        <f t="shared" ref="L706:L717" si="132">I706*J706</f>
        <v>0</v>
      </c>
    </row>
    <row r="707" spans="2:12" s="2" customFormat="1" ht="16.149999999999999" customHeight="1">
      <c r="B707" s="138" t="s">
        <v>1538</v>
      </c>
      <c r="C707" s="54" t="s">
        <v>50</v>
      </c>
      <c r="D707" s="305">
        <v>1144</v>
      </c>
      <c r="E707" s="305" t="s">
        <v>6051</v>
      </c>
      <c r="F707" s="380"/>
      <c r="G707" s="359">
        <v>3.53</v>
      </c>
      <c r="H707" s="109">
        <f t="shared" si="130"/>
        <v>2.72</v>
      </c>
      <c r="I707" s="110">
        <f t="shared" si="131"/>
        <v>284.51</v>
      </c>
      <c r="J707" s="55"/>
      <c r="K707" s="56">
        <f t="shared" si="108"/>
        <v>0</v>
      </c>
      <c r="L707" s="57">
        <f t="shared" si="132"/>
        <v>0</v>
      </c>
    </row>
    <row r="708" spans="2:12" s="2" customFormat="1" ht="16.149999999999999" customHeight="1">
      <c r="B708" s="138" t="s">
        <v>1539</v>
      </c>
      <c r="C708" s="54" t="s">
        <v>21</v>
      </c>
      <c r="D708" s="305">
        <v>1145</v>
      </c>
      <c r="E708" s="305" t="s">
        <v>6052</v>
      </c>
      <c r="F708" s="380"/>
      <c r="G708" s="359">
        <v>5.61</v>
      </c>
      <c r="H708" s="109">
        <f t="shared" si="130"/>
        <v>4.32</v>
      </c>
      <c r="I708" s="110">
        <f t="shared" si="131"/>
        <v>451.87</v>
      </c>
      <c r="J708" s="55"/>
      <c r="K708" s="56">
        <f t="shared" si="108"/>
        <v>0</v>
      </c>
      <c r="L708" s="57">
        <f t="shared" si="132"/>
        <v>0</v>
      </c>
    </row>
    <row r="709" spans="2:12" s="2" customFormat="1" ht="15" customHeight="1">
      <c r="B709" s="138" t="s">
        <v>1540</v>
      </c>
      <c r="C709" s="54" t="s">
        <v>4169</v>
      </c>
      <c r="D709" s="305">
        <v>1146</v>
      </c>
      <c r="E709" s="305" t="s">
        <v>6053</v>
      </c>
      <c r="F709" s="380"/>
      <c r="G709" s="359">
        <v>9.0399999999999991</v>
      </c>
      <c r="H709" s="109">
        <f t="shared" si="130"/>
        <v>6.96</v>
      </c>
      <c r="I709" s="110">
        <f t="shared" si="131"/>
        <v>728.02</v>
      </c>
      <c r="J709" s="55"/>
      <c r="K709" s="56">
        <f t="shared" si="108"/>
        <v>0</v>
      </c>
      <c r="L709" s="57">
        <f t="shared" si="132"/>
        <v>0</v>
      </c>
    </row>
    <row r="710" spans="2:12" s="2" customFormat="1" ht="15" customHeight="1">
      <c r="B710" s="138" t="s">
        <v>1541</v>
      </c>
      <c r="C710" s="54" t="s">
        <v>4634</v>
      </c>
      <c r="D710" s="305">
        <v>1147</v>
      </c>
      <c r="E710" s="305" t="s">
        <v>6054</v>
      </c>
      <c r="F710" s="380"/>
      <c r="G710" s="359">
        <v>13.03</v>
      </c>
      <c r="H710" s="109">
        <f t="shared" si="130"/>
        <v>10.029999999999999</v>
      </c>
      <c r="I710" s="110">
        <f t="shared" si="131"/>
        <v>1049.1400000000001</v>
      </c>
      <c r="J710" s="55"/>
      <c r="K710" s="56">
        <f t="shared" ref="K710:K773" si="133">J710*H710</f>
        <v>0</v>
      </c>
      <c r="L710" s="57">
        <f t="shared" si="132"/>
        <v>0</v>
      </c>
    </row>
    <row r="711" spans="2:12" s="2" customFormat="1" ht="14.25">
      <c r="B711" s="138" t="s">
        <v>1542</v>
      </c>
      <c r="C711" s="54" t="s">
        <v>51</v>
      </c>
      <c r="D711" s="305">
        <v>1148</v>
      </c>
      <c r="E711" s="305" t="s">
        <v>6055</v>
      </c>
      <c r="F711" s="412"/>
      <c r="G711" s="359">
        <v>20.66</v>
      </c>
      <c r="H711" s="109">
        <f t="shared" si="130"/>
        <v>15.91</v>
      </c>
      <c r="I711" s="110">
        <f t="shared" si="131"/>
        <v>1664.19</v>
      </c>
      <c r="J711" s="55"/>
      <c r="K711" s="56">
        <f t="shared" si="133"/>
        <v>0</v>
      </c>
      <c r="L711" s="57">
        <f t="shared" si="132"/>
        <v>0</v>
      </c>
    </row>
    <row r="712" spans="2:12" s="2" customFormat="1" ht="16.899999999999999" customHeight="1">
      <c r="B712" s="138" t="s">
        <v>1543</v>
      </c>
      <c r="C712" s="54" t="s">
        <v>4170</v>
      </c>
      <c r="D712" s="305">
        <v>1149</v>
      </c>
      <c r="E712" s="305" t="s">
        <v>6056</v>
      </c>
      <c r="F712" s="380"/>
      <c r="G712" s="359">
        <v>2.61</v>
      </c>
      <c r="H712" s="109">
        <f t="shared" si="130"/>
        <v>2.0099999999999998</v>
      </c>
      <c r="I712" s="110">
        <f t="shared" si="131"/>
        <v>210.25</v>
      </c>
      <c r="J712" s="55"/>
      <c r="K712" s="56">
        <f t="shared" si="133"/>
        <v>0</v>
      </c>
      <c r="L712" s="57">
        <f t="shared" si="132"/>
        <v>0</v>
      </c>
    </row>
    <row r="713" spans="2:12" s="2" customFormat="1" ht="16.899999999999999" customHeight="1">
      <c r="B713" s="138" t="s">
        <v>1544</v>
      </c>
      <c r="C713" s="54" t="s">
        <v>52</v>
      </c>
      <c r="D713" s="305">
        <v>1150</v>
      </c>
      <c r="E713" s="305" t="s">
        <v>6057</v>
      </c>
      <c r="F713" s="380"/>
      <c r="G713" s="359">
        <v>3.75</v>
      </c>
      <c r="H713" s="109">
        <f t="shared" si="130"/>
        <v>2.89</v>
      </c>
      <c r="I713" s="110">
        <f t="shared" si="131"/>
        <v>302.29000000000002</v>
      </c>
      <c r="J713" s="55"/>
      <c r="K713" s="56">
        <f t="shared" si="133"/>
        <v>0</v>
      </c>
      <c r="L713" s="57">
        <f t="shared" si="132"/>
        <v>0</v>
      </c>
    </row>
    <row r="714" spans="2:12" s="2" customFormat="1" ht="18" customHeight="1">
      <c r="B714" s="138" t="s">
        <v>1545</v>
      </c>
      <c r="C714" s="54" t="s">
        <v>27</v>
      </c>
      <c r="D714" s="305">
        <v>1151</v>
      </c>
      <c r="E714" s="305" t="s">
        <v>6058</v>
      </c>
      <c r="F714" s="380"/>
      <c r="G714" s="359">
        <v>6.07</v>
      </c>
      <c r="H714" s="109">
        <f t="shared" si="130"/>
        <v>4.67</v>
      </c>
      <c r="I714" s="110">
        <f t="shared" si="131"/>
        <v>488.48</v>
      </c>
      <c r="J714" s="55"/>
      <c r="K714" s="56">
        <f t="shared" si="133"/>
        <v>0</v>
      </c>
      <c r="L714" s="57">
        <f t="shared" si="132"/>
        <v>0</v>
      </c>
    </row>
    <row r="715" spans="2:12" s="2" customFormat="1" ht="14.45" customHeight="1">
      <c r="B715" s="138" t="s">
        <v>1546</v>
      </c>
      <c r="C715" s="54" t="s">
        <v>4635</v>
      </c>
      <c r="D715" s="305">
        <v>1152</v>
      </c>
      <c r="E715" s="305" t="s">
        <v>6059</v>
      </c>
      <c r="F715" s="380"/>
      <c r="G715" s="359">
        <v>9.69</v>
      </c>
      <c r="H715" s="109">
        <f t="shared" si="130"/>
        <v>7.46</v>
      </c>
      <c r="I715" s="110">
        <f t="shared" si="131"/>
        <v>780.32</v>
      </c>
      <c r="J715" s="55"/>
      <c r="K715" s="56">
        <f t="shared" si="133"/>
        <v>0</v>
      </c>
      <c r="L715" s="57">
        <f t="shared" si="132"/>
        <v>0</v>
      </c>
    </row>
    <row r="716" spans="2:12" s="2" customFormat="1" ht="14.45" customHeight="1">
      <c r="B716" s="138" t="s">
        <v>1547</v>
      </c>
      <c r="C716" s="54" t="s">
        <v>4636</v>
      </c>
      <c r="D716" s="305">
        <v>1153</v>
      </c>
      <c r="E716" s="305" t="s">
        <v>6060</v>
      </c>
      <c r="F716" s="380"/>
      <c r="G716" s="359">
        <v>13.72</v>
      </c>
      <c r="H716" s="109">
        <f t="shared" si="130"/>
        <v>10.56</v>
      </c>
      <c r="I716" s="110">
        <f t="shared" si="131"/>
        <v>1104.58</v>
      </c>
      <c r="J716" s="55"/>
      <c r="K716" s="56">
        <f t="shared" si="133"/>
        <v>0</v>
      </c>
      <c r="L716" s="57">
        <f t="shared" si="132"/>
        <v>0</v>
      </c>
    </row>
    <row r="717" spans="2:12" s="2" customFormat="1" ht="14.25">
      <c r="B717" s="189" t="s">
        <v>1548</v>
      </c>
      <c r="C717" s="82" t="s">
        <v>53</v>
      </c>
      <c r="D717" s="305">
        <v>1154</v>
      </c>
      <c r="E717" s="305" t="s">
        <v>6061</v>
      </c>
      <c r="F717" s="380"/>
      <c r="G717" s="359">
        <v>21.72</v>
      </c>
      <c r="H717" s="120">
        <f t="shared" si="130"/>
        <v>16.72</v>
      </c>
      <c r="I717" s="121">
        <f t="shared" si="131"/>
        <v>1748.91</v>
      </c>
      <c r="J717" s="77"/>
      <c r="K717" s="180">
        <f t="shared" si="133"/>
        <v>0</v>
      </c>
      <c r="L717" s="83">
        <f t="shared" si="132"/>
        <v>0</v>
      </c>
    </row>
    <row r="718" spans="2:12" s="2" customFormat="1" ht="16.899999999999999" customHeight="1">
      <c r="B718" s="255" t="s">
        <v>31</v>
      </c>
      <c r="C718" s="137"/>
      <c r="D718" s="305" t="s">
        <v>5880</v>
      </c>
      <c r="E718" s="305" t="s">
        <v>5880</v>
      </c>
      <c r="F718" s="137"/>
      <c r="G718" s="360">
        <v>0</v>
      </c>
      <c r="H718" s="137"/>
      <c r="I718" s="137"/>
      <c r="J718" s="137"/>
      <c r="K718" s="137"/>
      <c r="L718" s="261"/>
    </row>
    <row r="719" spans="2:12" s="2" customFormat="1" ht="21.95" customHeight="1">
      <c r="B719" s="211" t="s">
        <v>1549</v>
      </c>
      <c r="C719" s="71" t="s">
        <v>4637</v>
      </c>
      <c r="D719" s="305">
        <v>1167</v>
      </c>
      <c r="E719" s="305" t="s">
        <v>6062</v>
      </c>
      <c r="F719" s="380"/>
      <c r="G719" s="359">
        <v>3.35</v>
      </c>
      <c r="H719" s="116">
        <f>G719-(G719*$I$8)</f>
        <v>2.58</v>
      </c>
      <c r="I719" s="117">
        <f>H719*$I$2</f>
        <v>269.87</v>
      </c>
      <c r="J719" s="72"/>
      <c r="K719" s="210">
        <f t="shared" si="133"/>
        <v>0</v>
      </c>
      <c r="L719" s="73">
        <f>I719*J719</f>
        <v>0</v>
      </c>
    </row>
    <row r="720" spans="2:12" s="2" customFormat="1" ht="21.95" customHeight="1">
      <c r="B720" s="138" t="s">
        <v>1550</v>
      </c>
      <c r="C720" s="54" t="s">
        <v>4638</v>
      </c>
      <c r="D720" s="305">
        <v>1168</v>
      </c>
      <c r="E720" s="305" t="s">
        <v>6063</v>
      </c>
      <c r="F720" s="380"/>
      <c r="G720" s="359">
        <v>4.8499999999999996</v>
      </c>
      <c r="H720" s="111">
        <f>G720-(G720*$I$8)</f>
        <v>3.73</v>
      </c>
      <c r="I720" s="112">
        <f>H720*$I$2</f>
        <v>390.16</v>
      </c>
      <c r="J720" s="55"/>
      <c r="K720" s="56">
        <f t="shared" si="133"/>
        <v>0</v>
      </c>
      <c r="L720" s="59">
        <f>I720*J720</f>
        <v>0</v>
      </c>
    </row>
    <row r="721" spans="2:12" s="2" customFormat="1" ht="21.95" customHeight="1">
      <c r="B721" s="138" t="s">
        <v>1551</v>
      </c>
      <c r="C721" s="54" t="s">
        <v>34</v>
      </c>
      <c r="D721" s="305">
        <v>1462</v>
      </c>
      <c r="E721" s="305" t="s">
        <v>6064</v>
      </c>
      <c r="F721" s="380"/>
      <c r="G721" s="359">
        <v>8.24</v>
      </c>
      <c r="H721" s="109">
        <f>G721-(G721*$I$8)</f>
        <v>6.34</v>
      </c>
      <c r="I721" s="110">
        <f>H721*$I$2</f>
        <v>663.16</v>
      </c>
      <c r="J721" s="55"/>
      <c r="K721" s="56">
        <f t="shared" si="133"/>
        <v>0</v>
      </c>
      <c r="L721" s="57">
        <f>I721*J721</f>
        <v>0</v>
      </c>
    </row>
    <row r="722" spans="2:12" s="2" customFormat="1" ht="21.95" customHeight="1">
      <c r="B722" s="189" t="s">
        <v>1552</v>
      </c>
      <c r="C722" s="190" t="s">
        <v>35</v>
      </c>
      <c r="D722" s="305" t="s">
        <v>5880</v>
      </c>
      <c r="E722" s="305" t="s">
        <v>5880</v>
      </c>
      <c r="F722" s="380"/>
      <c r="G722" s="359">
        <v>8.33</v>
      </c>
      <c r="H722" s="120">
        <f>G722-(G722*$I$8)</f>
        <v>6.41</v>
      </c>
      <c r="I722" s="121">
        <f>H722*$I$2</f>
        <v>670.49</v>
      </c>
      <c r="J722" s="77"/>
      <c r="K722" s="180">
        <f t="shared" si="133"/>
        <v>0</v>
      </c>
      <c r="L722" s="83">
        <f>I722*J722</f>
        <v>0</v>
      </c>
    </row>
    <row r="723" spans="2:12" s="2" customFormat="1" ht="18" customHeight="1">
      <c r="B723" s="255" t="s">
        <v>54</v>
      </c>
      <c r="C723" s="137"/>
      <c r="D723" s="305" t="s">
        <v>5880</v>
      </c>
      <c r="E723" s="305" t="s">
        <v>5880</v>
      </c>
      <c r="F723" s="137"/>
      <c r="G723" s="360">
        <v>0</v>
      </c>
      <c r="H723" s="137"/>
      <c r="I723" s="137"/>
      <c r="J723" s="137"/>
      <c r="K723" s="137"/>
      <c r="L723" s="261"/>
    </row>
    <row r="724" spans="2:12" s="2" customFormat="1" ht="22.15" customHeight="1">
      <c r="B724" s="211" t="s">
        <v>1553</v>
      </c>
      <c r="C724" s="212" t="s">
        <v>55</v>
      </c>
      <c r="D724" s="305" t="s">
        <v>5880</v>
      </c>
      <c r="E724" s="305" t="s">
        <v>5880</v>
      </c>
      <c r="F724" s="416"/>
      <c r="G724" s="359">
        <v>2.42</v>
      </c>
      <c r="H724" s="130">
        <f t="shared" ref="H724:H731" si="134">G724-(G724*$I$8)</f>
        <v>1.86</v>
      </c>
      <c r="I724" s="131">
        <f t="shared" ref="I724:I731" si="135">H724*$I$2</f>
        <v>194.56</v>
      </c>
      <c r="J724" s="72"/>
      <c r="K724" s="210">
        <f t="shared" si="133"/>
        <v>0</v>
      </c>
      <c r="L724" s="107">
        <f t="shared" ref="L724:L731" si="136">I724*J724</f>
        <v>0</v>
      </c>
    </row>
    <row r="725" spans="2:12" s="2" customFormat="1" ht="18" customHeight="1">
      <c r="B725" s="138" t="s">
        <v>1554</v>
      </c>
      <c r="C725" s="64" t="s">
        <v>56</v>
      </c>
      <c r="D725" s="305" t="s">
        <v>5880</v>
      </c>
      <c r="E725" s="305" t="s">
        <v>5880</v>
      </c>
      <c r="F725" s="416"/>
      <c r="G725" s="359">
        <v>3.55</v>
      </c>
      <c r="H725" s="111">
        <f t="shared" si="134"/>
        <v>2.73</v>
      </c>
      <c r="I725" s="112">
        <f t="shared" si="135"/>
        <v>285.56</v>
      </c>
      <c r="J725" s="55"/>
      <c r="K725" s="56">
        <f t="shared" si="133"/>
        <v>0</v>
      </c>
      <c r="L725" s="59">
        <f t="shared" si="136"/>
        <v>0</v>
      </c>
    </row>
    <row r="726" spans="2:12" s="2" customFormat="1" ht="24" customHeight="1">
      <c r="B726" s="138" t="s">
        <v>1555</v>
      </c>
      <c r="C726" s="64" t="s">
        <v>57</v>
      </c>
      <c r="D726" s="305" t="s">
        <v>5880</v>
      </c>
      <c r="E726" s="305" t="s">
        <v>5880</v>
      </c>
      <c r="F726" s="417"/>
      <c r="G726" s="359">
        <v>5.67</v>
      </c>
      <c r="H726" s="111">
        <f t="shared" si="134"/>
        <v>4.37</v>
      </c>
      <c r="I726" s="112">
        <f t="shared" si="135"/>
        <v>457.1</v>
      </c>
      <c r="J726" s="55"/>
      <c r="K726" s="56">
        <f t="shared" si="133"/>
        <v>0</v>
      </c>
      <c r="L726" s="59">
        <f t="shared" si="136"/>
        <v>0</v>
      </c>
    </row>
    <row r="727" spans="2:12" s="2" customFormat="1" ht="24" customHeight="1">
      <c r="B727" s="138" t="s">
        <v>1556</v>
      </c>
      <c r="C727" s="64" t="s">
        <v>58</v>
      </c>
      <c r="D727" s="305" t="s">
        <v>5880</v>
      </c>
      <c r="E727" s="305" t="s">
        <v>5880</v>
      </c>
      <c r="F727" s="416"/>
      <c r="G727" s="359">
        <v>2.46</v>
      </c>
      <c r="H727" s="111">
        <f t="shared" si="134"/>
        <v>1.89</v>
      </c>
      <c r="I727" s="112">
        <f t="shared" si="135"/>
        <v>197.69</v>
      </c>
      <c r="J727" s="55"/>
      <c r="K727" s="56">
        <f t="shared" si="133"/>
        <v>0</v>
      </c>
      <c r="L727" s="59">
        <f t="shared" si="136"/>
        <v>0</v>
      </c>
    </row>
    <row r="728" spans="2:12" s="2" customFormat="1" ht="21" customHeight="1">
      <c r="B728" s="138" t="s">
        <v>1557</v>
      </c>
      <c r="C728" s="64" t="s">
        <v>59</v>
      </c>
      <c r="D728" s="305" t="s">
        <v>5880</v>
      </c>
      <c r="E728" s="305" t="s">
        <v>5880</v>
      </c>
      <c r="F728" s="416"/>
      <c r="G728" s="359">
        <v>3.71</v>
      </c>
      <c r="H728" s="111">
        <f t="shared" si="134"/>
        <v>2.86</v>
      </c>
      <c r="I728" s="112">
        <f t="shared" si="135"/>
        <v>299.16000000000003</v>
      </c>
      <c r="J728" s="55"/>
      <c r="K728" s="56">
        <f t="shared" si="133"/>
        <v>0</v>
      </c>
      <c r="L728" s="59">
        <f t="shared" si="136"/>
        <v>0</v>
      </c>
    </row>
    <row r="729" spans="2:12" s="2" customFormat="1" ht="24" customHeight="1">
      <c r="B729" s="138" t="s">
        <v>1558</v>
      </c>
      <c r="C729" s="64" t="s">
        <v>60</v>
      </c>
      <c r="D729" s="305" t="s">
        <v>5880</v>
      </c>
      <c r="E729" s="305" t="s">
        <v>5880</v>
      </c>
      <c r="F729" s="417"/>
      <c r="G729" s="359">
        <v>6.17</v>
      </c>
      <c r="H729" s="111">
        <f t="shared" si="134"/>
        <v>4.75</v>
      </c>
      <c r="I729" s="112">
        <f t="shared" si="135"/>
        <v>496.85</v>
      </c>
      <c r="J729" s="55"/>
      <c r="K729" s="56">
        <f t="shared" si="133"/>
        <v>0</v>
      </c>
      <c r="L729" s="59">
        <f t="shared" si="136"/>
        <v>0</v>
      </c>
    </row>
    <row r="730" spans="2:12" s="2" customFormat="1" ht="24" customHeight="1">
      <c r="B730" s="139" t="s">
        <v>1559</v>
      </c>
      <c r="C730" s="64" t="s">
        <v>61</v>
      </c>
      <c r="D730" s="305" t="s">
        <v>5880</v>
      </c>
      <c r="E730" s="305" t="s">
        <v>5880</v>
      </c>
      <c r="F730" s="416"/>
      <c r="G730" s="359">
        <v>2.62</v>
      </c>
      <c r="H730" s="111">
        <f t="shared" si="134"/>
        <v>2.02</v>
      </c>
      <c r="I730" s="112">
        <f t="shared" si="135"/>
        <v>211.29</v>
      </c>
      <c r="J730" s="55"/>
      <c r="K730" s="56">
        <f t="shared" si="133"/>
        <v>0</v>
      </c>
      <c r="L730" s="59">
        <f t="shared" si="136"/>
        <v>0</v>
      </c>
    </row>
    <row r="731" spans="2:12" s="2" customFormat="1" ht="25.9" customHeight="1">
      <c r="B731" s="161" t="s">
        <v>1560</v>
      </c>
      <c r="C731" s="192" t="s">
        <v>62</v>
      </c>
      <c r="D731" s="305" t="s">
        <v>5880</v>
      </c>
      <c r="E731" s="305" t="s">
        <v>5880</v>
      </c>
      <c r="F731" s="416"/>
      <c r="G731" s="359">
        <v>3.8</v>
      </c>
      <c r="H731" s="128">
        <f t="shared" si="134"/>
        <v>2.93</v>
      </c>
      <c r="I731" s="129">
        <f t="shared" si="135"/>
        <v>306.48</v>
      </c>
      <c r="J731" s="77"/>
      <c r="K731" s="180">
        <f t="shared" si="133"/>
        <v>0</v>
      </c>
      <c r="L731" s="105">
        <f t="shared" si="136"/>
        <v>0</v>
      </c>
    </row>
    <row r="732" spans="2:12" s="2" customFormat="1" ht="18" customHeight="1">
      <c r="B732" s="255" t="s">
        <v>63</v>
      </c>
      <c r="C732" s="137"/>
      <c r="D732" s="305" t="s">
        <v>5880</v>
      </c>
      <c r="E732" s="305" t="s">
        <v>5880</v>
      </c>
      <c r="F732" s="137"/>
      <c r="G732" s="360">
        <v>0</v>
      </c>
      <c r="H732" s="137"/>
      <c r="I732" s="137"/>
      <c r="J732" s="137"/>
      <c r="K732" s="137"/>
      <c r="L732" s="261"/>
    </row>
    <row r="733" spans="2:12" s="2" customFormat="1" ht="16.899999999999999" customHeight="1">
      <c r="B733" s="211" t="s">
        <v>1561</v>
      </c>
      <c r="C733" s="212" t="s">
        <v>64</v>
      </c>
      <c r="D733" s="305" t="s">
        <v>5880</v>
      </c>
      <c r="E733" s="305" t="s">
        <v>5880</v>
      </c>
      <c r="F733" s="416"/>
      <c r="G733" s="359">
        <v>2.48</v>
      </c>
      <c r="H733" s="130">
        <f t="shared" ref="H733:H746" si="137">G733-(G733*$I$8)</f>
        <v>1.91</v>
      </c>
      <c r="I733" s="131">
        <f t="shared" ref="I733:I746" si="138">H733*$I$2</f>
        <v>199.79</v>
      </c>
      <c r="J733" s="72"/>
      <c r="K733" s="210">
        <f t="shared" si="133"/>
        <v>0</v>
      </c>
      <c r="L733" s="107">
        <f t="shared" ref="L733:L746" si="139">I733*J733</f>
        <v>0</v>
      </c>
    </row>
    <row r="734" spans="2:12" s="2" customFormat="1" ht="18" customHeight="1">
      <c r="B734" s="138" t="s">
        <v>1562</v>
      </c>
      <c r="C734" s="64" t="s">
        <v>65</v>
      </c>
      <c r="D734" s="305" t="s">
        <v>5880</v>
      </c>
      <c r="E734" s="305" t="s">
        <v>5880</v>
      </c>
      <c r="F734" s="416"/>
      <c r="G734" s="359">
        <v>3.57</v>
      </c>
      <c r="H734" s="111">
        <f t="shared" si="137"/>
        <v>2.75</v>
      </c>
      <c r="I734" s="112">
        <f t="shared" si="138"/>
        <v>287.64999999999998</v>
      </c>
      <c r="J734" s="55"/>
      <c r="K734" s="56">
        <f t="shared" si="133"/>
        <v>0</v>
      </c>
      <c r="L734" s="59">
        <f t="shared" si="139"/>
        <v>0</v>
      </c>
    </row>
    <row r="735" spans="2:12" s="2" customFormat="1" ht="18" customHeight="1">
      <c r="B735" s="138" t="s">
        <v>1563</v>
      </c>
      <c r="C735" s="64" t="s">
        <v>66</v>
      </c>
      <c r="D735" s="305" t="s">
        <v>5880</v>
      </c>
      <c r="E735" s="305" t="s">
        <v>5880</v>
      </c>
      <c r="F735" s="416"/>
      <c r="G735" s="359">
        <v>5.59</v>
      </c>
      <c r="H735" s="111">
        <f t="shared" si="137"/>
        <v>4.3</v>
      </c>
      <c r="I735" s="112">
        <f t="shared" si="138"/>
        <v>449.78</v>
      </c>
      <c r="J735" s="55"/>
      <c r="K735" s="56">
        <f t="shared" si="133"/>
        <v>0</v>
      </c>
      <c r="L735" s="59">
        <f t="shared" si="139"/>
        <v>0</v>
      </c>
    </row>
    <row r="736" spans="2:12" s="2" customFormat="1" ht="18" customHeight="1">
      <c r="B736" s="138" t="s">
        <v>1564</v>
      </c>
      <c r="C736" s="64" t="s">
        <v>4171</v>
      </c>
      <c r="D736" s="305" t="s">
        <v>5880</v>
      </c>
      <c r="E736" s="305" t="s">
        <v>5880</v>
      </c>
      <c r="F736" s="416"/>
      <c r="G736" s="359">
        <v>9.1300000000000008</v>
      </c>
      <c r="H736" s="111">
        <f t="shared" si="137"/>
        <v>7.03</v>
      </c>
      <c r="I736" s="112">
        <f t="shared" si="138"/>
        <v>735.34</v>
      </c>
      <c r="J736" s="55"/>
      <c r="K736" s="56">
        <f t="shared" si="133"/>
        <v>0</v>
      </c>
      <c r="L736" s="59">
        <f t="shared" si="139"/>
        <v>0</v>
      </c>
    </row>
    <row r="737" spans="2:12" s="2" customFormat="1" ht="16.899999999999999" customHeight="1">
      <c r="B737" s="138" t="s">
        <v>1565</v>
      </c>
      <c r="C737" s="64" t="s">
        <v>4639</v>
      </c>
      <c r="D737" s="305" t="s">
        <v>5880</v>
      </c>
      <c r="E737" s="305" t="s">
        <v>5880</v>
      </c>
      <c r="F737" s="416"/>
      <c r="G737" s="359">
        <v>12.9</v>
      </c>
      <c r="H737" s="111">
        <f t="shared" si="137"/>
        <v>9.93</v>
      </c>
      <c r="I737" s="112">
        <f t="shared" si="138"/>
        <v>1038.68</v>
      </c>
      <c r="J737" s="55"/>
      <c r="K737" s="56">
        <f t="shared" si="133"/>
        <v>0</v>
      </c>
      <c r="L737" s="59">
        <f t="shared" si="139"/>
        <v>0</v>
      </c>
    </row>
    <row r="738" spans="2:12" s="2" customFormat="1" ht="16.899999999999999" customHeight="1">
      <c r="B738" s="138" t="s">
        <v>1566</v>
      </c>
      <c r="C738" s="64" t="s">
        <v>67</v>
      </c>
      <c r="D738" s="305" t="s">
        <v>5880</v>
      </c>
      <c r="E738" s="305" t="s">
        <v>5880</v>
      </c>
      <c r="F738" s="417"/>
      <c r="G738" s="359">
        <v>20.48</v>
      </c>
      <c r="H738" s="111">
        <f t="shared" si="137"/>
        <v>15.77</v>
      </c>
      <c r="I738" s="112">
        <f t="shared" si="138"/>
        <v>1649.54</v>
      </c>
      <c r="J738" s="55"/>
      <c r="K738" s="56">
        <f t="shared" si="133"/>
        <v>0</v>
      </c>
      <c r="L738" s="59">
        <f t="shared" si="139"/>
        <v>0</v>
      </c>
    </row>
    <row r="739" spans="2:12" s="2" customFormat="1" ht="16.899999999999999" customHeight="1">
      <c r="B739" s="138" t="s">
        <v>1567</v>
      </c>
      <c r="C739" s="64" t="s">
        <v>4172</v>
      </c>
      <c r="D739" s="305" t="s">
        <v>5880</v>
      </c>
      <c r="E739" s="305" t="s">
        <v>5880</v>
      </c>
      <c r="F739" s="418"/>
      <c r="G739" s="359">
        <v>2.57</v>
      </c>
      <c r="H739" s="111">
        <f t="shared" si="137"/>
        <v>1.98</v>
      </c>
      <c r="I739" s="112">
        <f t="shared" si="138"/>
        <v>207.11</v>
      </c>
      <c r="J739" s="55"/>
      <c r="K739" s="56">
        <f t="shared" si="133"/>
        <v>0</v>
      </c>
      <c r="L739" s="59">
        <f t="shared" si="139"/>
        <v>0</v>
      </c>
    </row>
    <row r="740" spans="2:12" s="2" customFormat="1" ht="16.899999999999999" customHeight="1">
      <c r="B740" s="138" t="s">
        <v>1568</v>
      </c>
      <c r="C740" s="64" t="s">
        <v>4147</v>
      </c>
      <c r="D740" s="305" t="s">
        <v>5880</v>
      </c>
      <c r="E740" s="305" t="s">
        <v>5880</v>
      </c>
      <c r="F740" s="416"/>
      <c r="G740" s="359">
        <v>3.74</v>
      </c>
      <c r="H740" s="111">
        <f t="shared" si="137"/>
        <v>2.88</v>
      </c>
      <c r="I740" s="112">
        <f t="shared" si="138"/>
        <v>301.25</v>
      </c>
      <c r="J740" s="55"/>
      <c r="K740" s="56">
        <f t="shared" si="133"/>
        <v>0</v>
      </c>
      <c r="L740" s="59">
        <f t="shared" si="139"/>
        <v>0</v>
      </c>
    </row>
    <row r="741" spans="2:12" s="2" customFormat="1" ht="18" customHeight="1">
      <c r="B741" s="138" t="s">
        <v>1569</v>
      </c>
      <c r="C741" s="64" t="s">
        <v>4148</v>
      </c>
      <c r="D741" s="305" t="s">
        <v>5880</v>
      </c>
      <c r="E741" s="305" t="s">
        <v>5880</v>
      </c>
      <c r="F741" s="416"/>
      <c r="G741" s="359">
        <v>6.12</v>
      </c>
      <c r="H741" s="111">
        <f t="shared" si="137"/>
        <v>4.71</v>
      </c>
      <c r="I741" s="112">
        <f t="shared" si="138"/>
        <v>492.67</v>
      </c>
      <c r="J741" s="55"/>
      <c r="K741" s="56">
        <f t="shared" si="133"/>
        <v>0</v>
      </c>
      <c r="L741" s="59">
        <f t="shared" si="139"/>
        <v>0</v>
      </c>
    </row>
    <row r="742" spans="2:12" s="2" customFormat="1" ht="16.899999999999999" customHeight="1">
      <c r="B742" s="138" t="s">
        <v>1570</v>
      </c>
      <c r="C742" s="64" t="s">
        <v>4640</v>
      </c>
      <c r="D742" s="305" t="s">
        <v>5880</v>
      </c>
      <c r="E742" s="305" t="s">
        <v>5880</v>
      </c>
      <c r="F742" s="416"/>
      <c r="G742" s="359">
        <v>9.48</v>
      </c>
      <c r="H742" s="111">
        <f t="shared" si="137"/>
        <v>7.3</v>
      </c>
      <c r="I742" s="112">
        <f t="shared" si="138"/>
        <v>763.58</v>
      </c>
      <c r="J742" s="55"/>
      <c r="K742" s="56">
        <f t="shared" si="133"/>
        <v>0</v>
      </c>
      <c r="L742" s="59">
        <f t="shared" si="139"/>
        <v>0</v>
      </c>
    </row>
    <row r="743" spans="2:12" s="2" customFormat="1" ht="18" customHeight="1">
      <c r="B743" s="138" t="s">
        <v>1571</v>
      </c>
      <c r="C743" s="64" t="s">
        <v>4641</v>
      </c>
      <c r="D743" s="305" t="s">
        <v>5880</v>
      </c>
      <c r="E743" s="305" t="s">
        <v>5880</v>
      </c>
      <c r="F743" s="416"/>
      <c r="G743" s="359">
        <v>13.59</v>
      </c>
      <c r="H743" s="111">
        <f t="shared" si="137"/>
        <v>10.46</v>
      </c>
      <c r="I743" s="112">
        <f t="shared" si="138"/>
        <v>1094.1199999999999</v>
      </c>
      <c r="J743" s="55"/>
      <c r="K743" s="56">
        <f t="shared" si="133"/>
        <v>0</v>
      </c>
      <c r="L743" s="59">
        <f t="shared" si="139"/>
        <v>0</v>
      </c>
    </row>
    <row r="744" spans="2:12" s="2" customFormat="1" ht="18" customHeight="1">
      <c r="B744" s="138" t="s">
        <v>1572</v>
      </c>
      <c r="C744" s="58" t="s">
        <v>4173</v>
      </c>
      <c r="D744" s="305" t="s">
        <v>5880</v>
      </c>
      <c r="E744" s="305" t="s">
        <v>5880</v>
      </c>
      <c r="F744" s="417"/>
      <c r="G744" s="359">
        <v>21.51</v>
      </c>
      <c r="H744" s="111">
        <f t="shared" si="137"/>
        <v>16.559999999999999</v>
      </c>
      <c r="I744" s="112">
        <f t="shared" si="138"/>
        <v>1732.18</v>
      </c>
      <c r="J744" s="55"/>
      <c r="K744" s="56">
        <f t="shared" si="133"/>
        <v>0</v>
      </c>
      <c r="L744" s="59">
        <f t="shared" si="139"/>
        <v>0</v>
      </c>
    </row>
    <row r="745" spans="2:12" s="2" customFormat="1" ht="19.149999999999999" customHeight="1">
      <c r="B745" s="138" t="s">
        <v>1573</v>
      </c>
      <c r="C745" s="64" t="s">
        <v>4174</v>
      </c>
      <c r="D745" s="305" t="s">
        <v>5880</v>
      </c>
      <c r="E745" s="305" t="s">
        <v>5880</v>
      </c>
      <c r="F745" s="416"/>
      <c r="G745" s="359">
        <v>2.65</v>
      </c>
      <c r="H745" s="111">
        <f t="shared" si="137"/>
        <v>2.04</v>
      </c>
      <c r="I745" s="112">
        <f t="shared" si="138"/>
        <v>213.38</v>
      </c>
      <c r="J745" s="55"/>
      <c r="K745" s="56">
        <f t="shared" si="133"/>
        <v>0</v>
      </c>
      <c r="L745" s="59">
        <f t="shared" si="139"/>
        <v>0</v>
      </c>
    </row>
    <row r="746" spans="2:12" s="2" customFormat="1" ht="19.149999999999999" customHeight="1">
      <c r="B746" s="189" t="s">
        <v>1574</v>
      </c>
      <c r="C746" s="190" t="s">
        <v>4175</v>
      </c>
      <c r="D746" s="305" t="s">
        <v>5880</v>
      </c>
      <c r="E746" s="305" t="s">
        <v>5880</v>
      </c>
      <c r="F746" s="379"/>
      <c r="G746" s="359">
        <v>4.05</v>
      </c>
      <c r="H746" s="118">
        <f t="shared" si="137"/>
        <v>3.12</v>
      </c>
      <c r="I746" s="119">
        <f t="shared" si="138"/>
        <v>326.35000000000002</v>
      </c>
      <c r="J746" s="77"/>
      <c r="K746" s="180">
        <f t="shared" si="133"/>
        <v>0</v>
      </c>
      <c r="L746" s="78">
        <f t="shared" si="139"/>
        <v>0</v>
      </c>
    </row>
    <row r="747" spans="2:12" s="2" customFormat="1" ht="18.95" customHeight="1">
      <c r="B747" s="255" t="s">
        <v>31</v>
      </c>
      <c r="C747" s="137"/>
      <c r="D747" s="305" t="s">
        <v>5880</v>
      </c>
      <c r="E747" s="305" t="s">
        <v>5880</v>
      </c>
      <c r="F747" s="137"/>
      <c r="G747" s="360">
        <v>0</v>
      </c>
      <c r="H747" s="137"/>
      <c r="I747" s="137"/>
      <c r="J747" s="137"/>
      <c r="K747" s="137"/>
      <c r="L747" s="261"/>
    </row>
    <row r="748" spans="2:12" s="2" customFormat="1" ht="19.899999999999999" customHeight="1">
      <c r="B748" s="211" t="s">
        <v>1575</v>
      </c>
      <c r="C748" s="71" t="s">
        <v>5350</v>
      </c>
      <c r="D748" s="305" t="s">
        <v>5880</v>
      </c>
      <c r="E748" s="305" t="s">
        <v>5880</v>
      </c>
      <c r="F748" s="380"/>
      <c r="G748" s="359">
        <v>3.29</v>
      </c>
      <c r="H748" s="116">
        <f>G748-(G748*$I$8)</f>
        <v>2.5299999999999998</v>
      </c>
      <c r="I748" s="117">
        <f>H748*$I$2</f>
        <v>264.64</v>
      </c>
      <c r="J748" s="72"/>
      <c r="K748" s="210">
        <f t="shared" si="133"/>
        <v>0</v>
      </c>
      <c r="L748" s="73">
        <f>I748*J748</f>
        <v>0</v>
      </c>
    </row>
    <row r="749" spans="2:12" s="2" customFormat="1" ht="18" customHeight="1">
      <c r="B749" s="138" t="s">
        <v>1576</v>
      </c>
      <c r="C749" s="54" t="s">
        <v>68</v>
      </c>
      <c r="D749" s="305" t="s">
        <v>5880</v>
      </c>
      <c r="E749" s="305" t="s">
        <v>5880</v>
      </c>
      <c r="F749" s="380"/>
      <c r="G749" s="359">
        <v>4.78</v>
      </c>
      <c r="H749" s="109">
        <f>G749-(G749*$I$8)</f>
        <v>3.68</v>
      </c>
      <c r="I749" s="110">
        <f>H749*$I$2</f>
        <v>384.93</v>
      </c>
      <c r="J749" s="55"/>
      <c r="K749" s="56">
        <f t="shared" si="133"/>
        <v>0</v>
      </c>
      <c r="L749" s="57">
        <f>I749*J749</f>
        <v>0</v>
      </c>
    </row>
    <row r="750" spans="2:12" s="2" customFormat="1" ht="19.899999999999999" customHeight="1">
      <c r="B750" s="138" t="s">
        <v>1577</v>
      </c>
      <c r="C750" s="54" t="s">
        <v>69</v>
      </c>
      <c r="D750" s="305" t="s">
        <v>5880</v>
      </c>
      <c r="E750" s="305" t="s">
        <v>5880</v>
      </c>
      <c r="F750" s="380"/>
      <c r="G750" s="359">
        <v>7.9</v>
      </c>
      <c r="H750" s="109">
        <f>G750-(G750*$I$8)</f>
        <v>6.08</v>
      </c>
      <c r="I750" s="110">
        <f>H750*$I$2</f>
        <v>635.97</v>
      </c>
      <c r="J750" s="55"/>
      <c r="K750" s="56">
        <f t="shared" si="133"/>
        <v>0</v>
      </c>
      <c r="L750" s="57">
        <f>I750*J750</f>
        <v>0</v>
      </c>
    </row>
    <row r="751" spans="2:12" s="2" customFormat="1" ht="19.899999999999999" customHeight="1">
      <c r="B751" s="189" t="s">
        <v>1578</v>
      </c>
      <c r="C751" s="82" t="s">
        <v>4149</v>
      </c>
      <c r="D751" s="305" t="s">
        <v>5880</v>
      </c>
      <c r="E751" s="305" t="s">
        <v>5880</v>
      </c>
      <c r="F751" s="380"/>
      <c r="G751" s="359">
        <v>7.43</v>
      </c>
      <c r="H751" s="120">
        <f>G751-(G751*$I$8)</f>
        <v>5.72</v>
      </c>
      <c r="I751" s="121">
        <f>H751*$I$2</f>
        <v>598.30999999999995</v>
      </c>
      <c r="J751" s="77"/>
      <c r="K751" s="180">
        <f t="shared" si="133"/>
        <v>0</v>
      </c>
      <c r="L751" s="83">
        <f>I751*J751</f>
        <v>0</v>
      </c>
    </row>
    <row r="752" spans="2:12" s="2" customFormat="1" ht="20.100000000000001" customHeight="1">
      <c r="B752" s="255" t="s">
        <v>70</v>
      </c>
      <c r="C752" s="137"/>
      <c r="D752" s="305" t="s">
        <v>5880</v>
      </c>
      <c r="E752" s="305" t="s">
        <v>5880</v>
      </c>
      <c r="F752" s="137"/>
      <c r="G752" s="360">
        <v>0</v>
      </c>
      <c r="H752" s="137"/>
      <c r="I752" s="137"/>
      <c r="J752" s="137"/>
      <c r="K752" s="137"/>
      <c r="L752" s="261"/>
    </row>
    <row r="753" spans="2:12" s="2" customFormat="1" ht="20.100000000000001" customHeight="1">
      <c r="B753" s="211" t="s">
        <v>1579</v>
      </c>
      <c r="C753" s="71" t="s">
        <v>4176</v>
      </c>
      <c r="D753" s="305" t="s">
        <v>5880</v>
      </c>
      <c r="E753" s="305" t="s">
        <v>5880</v>
      </c>
      <c r="F753" s="380"/>
      <c r="G753" s="359">
        <v>1.43</v>
      </c>
      <c r="H753" s="116">
        <f t="shared" ref="H753:H758" si="140">G753-(G753*$I$8)</f>
        <v>1.1000000000000001</v>
      </c>
      <c r="I753" s="117">
        <f t="shared" ref="I753:I758" si="141">H753*$I$2</f>
        <v>115.06</v>
      </c>
      <c r="J753" s="72"/>
      <c r="K753" s="210">
        <f t="shared" si="133"/>
        <v>0</v>
      </c>
      <c r="L753" s="73">
        <f t="shared" ref="L753:L758" si="142">I753*J753</f>
        <v>0</v>
      </c>
    </row>
    <row r="754" spans="2:12" s="2" customFormat="1" ht="19.899999999999999" customHeight="1">
      <c r="B754" s="138" t="s">
        <v>1580</v>
      </c>
      <c r="C754" s="54" t="s">
        <v>71</v>
      </c>
      <c r="D754" s="305" t="s">
        <v>5880</v>
      </c>
      <c r="E754" s="305" t="s">
        <v>5880</v>
      </c>
      <c r="F754" s="380"/>
      <c r="G754" s="359">
        <v>1.95</v>
      </c>
      <c r="H754" s="109">
        <f t="shared" si="140"/>
        <v>1.5</v>
      </c>
      <c r="I754" s="110">
        <f t="shared" si="141"/>
        <v>156.9</v>
      </c>
      <c r="J754" s="55"/>
      <c r="K754" s="56">
        <f t="shared" si="133"/>
        <v>0</v>
      </c>
      <c r="L754" s="57">
        <f t="shared" si="142"/>
        <v>0</v>
      </c>
    </row>
    <row r="755" spans="2:12" s="2" customFormat="1" ht="16.149999999999999" customHeight="1">
      <c r="B755" s="138" t="s">
        <v>1581</v>
      </c>
      <c r="C755" s="54" t="s">
        <v>72</v>
      </c>
      <c r="D755" s="305" t="s">
        <v>5880</v>
      </c>
      <c r="E755" s="305" t="s">
        <v>5880</v>
      </c>
      <c r="F755" s="412"/>
      <c r="G755" s="359">
        <v>3.56</v>
      </c>
      <c r="H755" s="109">
        <f t="shared" si="140"/>
        <v>2.74</v>
      </c>
      <c r="I755" s="110">
        <f t="shared" si="141"/>
        <v>286.60000000000002</v>
      </c>
      <c r="J755" s="55"/>
      <c r="K755" s="56">
        <f t="shared" si="133"/>
        <v>0</v>
      </c>
      <c r="L755" s="57">
        <f t="shared" si="142"/>
        <v>0</v>
      </c>
    </row>
    <row r="756" spans="2:12" s="2" customFormat="1" ht="19.899999999999999" customHeight="1">
      <c r="B756" s="138" t="s">
        <v>1582</v>
      </c>
      <c r="C756" s="54" t="s">
        <v>4177</v>
      </c>
      <c r="D756" s="305" t="s">
        <v>5880</v>
      </c>
      <c r="E756" s="305" t="s">
        <v>5880</v>
      </c>
      <c r="F756" s="380"/>
      <c r="G756" s="359">
        <v>1.47</v>
      </c>
      <c r="H756" s="109">
        <f t="shared" si="140"/>
        <v>1.1299999999999999</v>
      </c>
      <c r="I756" s="110">
        <f t="shared" si="141"/>
        <v>118.2</v>
      </c>
      <c r="J756" s="55"/>
      <c r="K756" s="56">
        <f t="shared" si="133"/>
        <v>0</v>
      </c>
      <c r="L756" s="57">
        <f t="shared" si="142"/>
        <v>0</v>
      </c>
    </row>
    <row r="757" spans="2:12" s="2" customFormat="1" ht="18" customHeight="1">
      <c r="B757" s="138" t="s">
        <v>1583</v>
      </c>
      <c r="C757" s="54" t="s">
        <v>3619</v>
      </c>
      <c r="D757" s="305" t="s">
        <v>5880</v>
      </c>
      <c r="E757" s="305" t="s">
        <v>5880</v>
      </c>
      <c r="F757" s="380"/>
      <c r="G757" s="359">
        <v>2.14</v>
      </c>
      <c r="H757" s="109">
        <f t="shared" si="140"/>
        <v>1.65</v>
      </c>
      <c r="I757" s="110">
        <f t="shared" si="141"/>
        <v>172.59</v>
      </c>
      <c r="J757" s="55"/>
      <c r="K757" s="56">
        <f t="shared" si="133"/>
        <v>0</v>
      </c>
      <c r="L757" s="57">
        <f t="shared" si="142"/>
        <v>0</v>
      </c>
    </row>
    <row r="758" spans="2:12" s="2" customFormat="1" ht="19.899999999999999" customHeight="1">
      <c r="B758" s="189" t="s">
        <v>1584</v>
      </c>
      <c r="C758" s="82" t="s">
        <v>73</v>
      </c>
      <c r="D758" s="305" t="s">
        <v>5880</v>
      </c>
      <c r="E758" s="305" t="s">
        <v>5880</v>
      </c>
      <c r="F758" s="380"/>
      <c r="G758" s="359">
        <v>3.7</v>
      </c>
      <c r="H758" s="120">
        <f t="shared" si="140"/>
        <v>2.85</v>
      </c>
      <c r="I758" s="121">
        <f t="shared" si="141"/>
        <v>298.11</v>
      </c>
      <c r="J758" s="77"/>
      <c r="K758" s="180">
        <f t="shared" si="133"/>
        <v>0</v>
      </c>
      <c r="L758" s="83">
        <f t="shared" si="142"/>
        <v>0</v>
      </c>
    </row>
    <row r="759" spans="2:12" s="2" customFormat="1" ht="16.899999999999999" customHeight="1">
      <c r="B759" s="255" t="s">
        <v>74</v>
      </c>
      <c r="C759" s="137"/>
      <c r="D759" s="305" t="s">
        <v>5880</v>
      </c>
      <c r="E759" s="305" t="s">
        <v>5880</v>
      </c>
      <c r="F759" s="137"/>
      <c r="G759" s="360">
        <v>0</v>
      </c>
      <c r="H759" s="137"/>
      <c r="I759" s="137"/>
      <c r="J759" s="137"/>
      <c r="K759" s="137"/>
      <c r="L759" s="261"/>
    </row>
    <row r="760" spans="2:12" s="2" customFormat="1" ht="20.100000000000001" customHeight="1">
      <c r="B760" s="211" t="s">
        <v>1585</v>
      </c>
      <c r="C760" s="71" t="s">
        <v>4178</v>
      </c>
      <c r="D760" s="305" t="s">
        <v>5880</v>
      </c>
      <c r="E760" s="305" t="s">
        <v>5880</v>
      </c>
      <c r="F760" s="380"/>
      <c r="G760" s="359">
        <v>1.59</v>
      </c>
      <c r="H760" s="116">
        <f t="shared" ref="H760:H771" si="143">G760-(G760*$I$8)</f>
        <v>1.22</v>
      </c>
      <c r="I760" s="117">
        <f t="shared" ref="I760:I771" si="144">H760*$I$2</f>
        <v>127.61</v>
      </c>
      <c r="J760" s="72"/>
      <c r="K760" s="210">
        <f t="shared" si="133"/>
        <v>0</v>
      </c>
      <c r="L760" s="73"/>
    </row>
    <row r="761" spans="2:12" s="2" customFormat="1" ht="19.899999999999999" customHeight="1">
      <c r="B761" s="138" t="s">
        <v>1586</v>
      </c>
      <c r="C761" s="54" t="s">
        <v>4179</v>
      </c>
      <c r="D761" s="305" t="s">
        <v>5880</v>
      </c>
      <c r="E761" s="305" t="s">
        <v>5880</v>
      </c>
      <c r="F761" s="380"/>
      <c r="G761" s="359">
        <v>2.2000000000000002</v>
      </c>
      <c r="H761" s="109">
        <f t="shared" si="143"/>
        <v>1.69</v>
      </c>
      <c r="I761" s="110">
        <f t="shared" si="144"/>
        <v>176.77</v>
      </c>
      <c r="J761" s="55"/>
      <c r="K761" s="56">
        <f t="shared" si="133"/>
        <v>0</v>
      </c>
      <c r="L761" s="57"/>
    </row>
    <row r="762" spans="2:12" s="2" customFormat="1" ht="16.149999999999999" customHeight="1">
      <c r="B762" s="138" t="s">
        <v>1587</v>
      </c>
      <c r="C762" s="54" t="s">
        <v>75</v>
      </c>
      <c r="D762" s="305" t="s">
        <v>5880</v>
      </c>
      <c r="E762" s="305" t="s">
        <v>5880</v>
      </c>
      <c r="F762" s="380"/>
      <c r="G762" s="359">
        <v>3.53</v>
      </c>
      <c r="H762" s="109">
        <f t="shared" si="143"/>
        <v>2.72</v>
      </c>
      <c r="I762" s="110">
        <f t="shared" si="144"/>
        <v>284.51</v>
      </c>
      <c r="J762" s="55"/>
      <c r="K762" s="56">
        <f t="shared" si="133"/>
        <v>0</v>
      </c>
      <c r="L762" s="57"/>
    </row>
    <row r="763" spans="2:12" s="2" customFormat="1" ht="20.100000000000001" customHeight="1">
      <c r="B763" s="138" t="s">
        <v>1588</v>
      </c>
      <c r="C763" s="54" t="s">
        <v>4180</v>
      </c>
      <c r="D763" s="305" t="s">
        <v>5880</v>
      </c>
      <c r="E763" s="305" t="s">
        <v>5880</v>
      </c>
      <c r="F763" s="380"/>
      <c r="G763" s="359">
        <v>6.48</v>
      </c>
      <c r="H763" s="109">
        <f t="shared" si="143"/>
        <v>4.99</v>
      </c>
      <c r="I763" s="110">
        <f t="shared" si="144"/>
        <v>521.95000000000005</v>
      </c>
      <c r="J763" s="55"/>
      <c r="K763" s="56">
        <f t="shared" si="133"/>
        <v>0</v>
      </c>
      <c r="L763" s="57"/>
    </row>
    <row r="764" spans="2:12" s="2" customFormat="1" ht="19.899999999999999" customHeight="1">
      <c r="B764" s="138" t="s">
        <v>1589</v>
      </c>
      <c r="C764" s="54" t="s">
        <v>4181</v>
      </c>
      <c r="D764" s="305" t="s">
        <v>5880</v>
      </c>
      <c r="E764" s="305" t="s">
        <v>5880</v>
      </c>
      <c r="F764" s="380"/>
      <c r="G764" s="359">
        <v>10.56</v>
      </c>
      <c r="H764" s="109">
        <f t="shared" si="143"/>
        <v>8.1300000000000008</v>
      </c>
      <c r="I764" s="110">
        <f t="shared" si="144"/>
        <v>850.4</v>
      </c>
      <c r="J764" s="55"/>
      <c r="K764" s="56">
        <f t="shared" si="133"/>
        <v>0</v>
      </c>
      <c r="L764" s="57"/>
    </row>
    <row r="765" spans="2:12" s="2" customFormat="1" ht="16.149999999999999" customHeight="1">
      <c r="B765" s="138" t="s">
        <v>1590</v>
      </c>
      <c r="C765" s="54" t="s">
        <v>76</v>
      </c>
      <c r="D765" s="305" t="s">
        <v>5880</v>
      </c>
      <c r="E765" s="305" t="s">
        <v>5880</v>
      </c>
      <c r="F765" s="412"/>
      <c r="G765" s="359">
        <v>15.33</v>
      </c>
      <c r="H765" s="109">
        <f t="shared" si="143"/>
        <v>11.8</v>
      </c>
      <c r="I765" s="110">
        <f t="shared" si="144"/>
        <v>1234.28</v>
      </c>
      <c r="J765" s="55"/>
      <c r="K765" s="56">
        <f t="shared" si="133"/>
        <v>0</v>
      </c>
      <c r="L765" s="57"/>
    </row>
    <row r="766" spans="2:12" s="2" customFormat="1" ht="19.899999999999999" customHeight="1">
      <c r="B766" s="138" t="s">
        <v>1591</v>
      </c>
      <c r="C766" s="54" t="s">
        <v>4182</v>
      </c>
      <c r="D766" s="305" t="s">
        <v>5880</v>
      </c>
      <c r="E766" s="305" t="s">
        <v>5880</v>
      </c>
      <c r="F766" s="380"/>
      <c r="G766" s="359">
        <v>1.7</v>
      </c>
      <c r="H766" s="109">
        <f t="shared" si="143"/>
        <v>1.31</v>
      </c>
      <c r="I766" s="110">
        <f t="shared" si="144"/>
        <v>137.03</v>
      </c>
      <c r="J766" s="55"/>
      <c r="K766" s="56">
        <f t="shared" si="133"/>
        <v>0</v>
      </c>
      <c r="L766" s="57">
        <f t="shared" ref="L766:L771" si="145">I766*J766</f>
        <v>0</v>
      </c>
    </row>
    <row r="767" spans="2:12" s="2" customFormat="1" ht="18" customHeight="1">
      <c r="B767" s="138" t="s">
        <v>1592</v>
      </c>
      <c r="C767" s="54" t="s">
        <v>4183</v>
      </c>
      <c r="D767" s="305" t="s">
        <v>5880</v>
      </c>
      <c r="E767" s="305" t="s">
        <v>5880</v>
      </c>
      <c r="F767" s="380"/>
      <c r="G767" s="359">
        <v>2.2799999999999998</v>
      </c>
      <c r="H767" s="109">
        <f t="shared" si="143"/>
        <v>1.76</v>
      </c>
      <c r="I767" s="110">
        <f t="shared" si="144"/>
        <v>184.1</v>
      </c>
      <c r="J767" s="55"/>
      <c r="K767" s="56">
        <f t="shared" si="133"/>
        <v>0</v>
      </c>
      <c r="L767" s="57">
        <f t="shared" si="145"/>
        <v>0</v>
      </c>
    </row>
    <row r="768" spans="2:12" s="2" customFormat="1" ht="19.899999999999999" customHeight="1">
      <c r="B768" s="138" t="s">
        <v>1593</v>
      </c>
      <c r="C768" s="54" t="s">
        <v>77</v>
      </c>
      <c r="D768" s="305" t="s">
        <v>5880</v>
      </c>
      <c r="E768" s="305" t="s">
        <v>5880</v>
      </c>
      <c r="F768" s="380"/>
      <c r="G768" s="359">
        <v>3.66</v>
      </c>
      <c r="H768" s="109">
        <f t="shared" si="143"/>
        <v>2.82</v>
      </c>
      <c r="I768" s="110">
        <f t="shared" si="144"/>
        <v>294.97000000000003</v>
      </c>
      <c r="J768" s="55"/>
      <c r="K768" s="56">
        <f t="shared" si="133"/>
        <v>0</v>
      </c>
      <c r="L768" s="57">
        <f t="shared" si="145"/>
        <v>0</v>
      </c>
    </row>
    <row r="769" spans="2:12" s="2" customFormat="1" ht="20.100000000000001" customHeight="1">
      <c r="B769" s="138" t="s">
        <v>1594</v>
      </c>
      <c r="C769" s="54" t="s">
        <v>4184</v>
      </c>
      <c r="D769" s="305" t="s">
        <v>5880</v>
      </c>
      <c r="E769" s="305" t="s">
        <v>5880</v>
      </c>
      <c r="F769" s="380"/>
      <c r="G769" s="359">
        <v>6.85</v>
      </c>
      <c r="H769" s="109">
        <f t="shared" si="143"/>
        <v>5.27</v>
      </c>
      <c r="I769" s="110">
        <f t="shared" si="144"/>
        <v>551.24</v>
      </c>
      <c r="J769" s="55"/>
      <c r="K769" s="56">
        <f t="shared" si="133"/>
        <v>0</v>
      </c>
      <c r="L769" s="57">
        <f t="shared" si="145"/>
        <v>0</v>
      </c>
    </row>
    <row r="770" spans="2:12" s="2" customFormat="1" ht="19.899999999999999" customHeight="1">
      <c r="B770" s="138" t="s">
        <v>1595</v>
      </c>
      <c r="C770" s="54" t="s">
        <v>4185</v>
      </c>
      <c r="D770" s="305" t="s">
        <v>5880</v>
      </c>
      <c r="E770" s="305" t="s">
        <v>5880</v>
      </c>
      <c r="F770" s="380"/>
      <c r="G770" s="359">
        <v>11.19</v>
      </c>
      <c r="H770" s="109">
        <f t="shared" si="143"/>
        <v>8.6199999999999992</v>
      </c>
      <c r="I770" s="110">
        <f t="shared" si="144"/>
        <v>901.65</v>
      </c>
      <c r="J770" s="55"/>
      <c r="K770" s="56">
        <f t="shared" si="133"/>
        <v>0</v>
      </c>
      <c r="L770" s="57">
        <f t="shared" si="145"/>
        <v>0</v>
      </c>
    </row>
    <row r="771" spans="2:12" s="2" customFormat="1" ht="16.149999999999999" customHeight="1">
      <c r="B771" s="189" t="s">
        <v>1596</v>
      </c>
      <c r="C771" s="82" t="s">
        <v>78</v>
      </c>
      <c r="D771" s="305" t="s">
        <v>5880</v>
      </c>
      <c r="E771" s="305" t="s">
        <v>5880</v>
      </c>
      <c r="F771" s="380"/>
      <c r="G771" s="359">
        <v>16.420000000000002</v>
      </c>
      <c r="H771" s="120">
        <f t="shared" si="143"/>
        <v>12.64</v>
      </c>
      <c r="I771" s="121">
        <f t="shared" si="144"/>
        <v>1322.14</v>
      </c>
      <c r="J771" s="77"/>
      <c r="K771" s="180">
        <f t="shared" si="133"/>
        <v>0</v>
      </c>
      <c r="L771" s="83">
        <f t="shared" si="145"/>
        <v>0</v>
      </c>
    </row>
    <row r="772" spans="2:12" s="2" customFormat="1" ht="16.899999999999999" customHeight="1">
      <c r="B772" s="255" t="s">
        <v>79</v>
      </c>
      <c r="C772" s="137"/>
      <c r="D772" s="305" t="s">
        <v>5880</v>
      </c>
      <c r="E772" s="305" t="s">
        <v>5880</v>
      </c>
      <c r="F772" s="137"/>
      <c r="G772" s="360">
        <v>0</v>
      </c>
      <c r="H772" s="137"/>
      <c r="I772" s="137"/>
      <c r="J772" s="137"/>
      <c r="K772" s="137"/>
      <c r="L772" s="261"/>
    </row>
    <row r="773" spans="2:12" s="2" customFormat="1" ht="16.149999999999999" customHeight="1">
      <c r="B773" s="211" t="s">
        <v>1597</v>
      </c>
      <c r="C773" s="84" t="s">
        <v>80</v>
      </c>
      <c r="D773" s="305">
        <v>874</v>
      </c>
      <c r="E773" s="305" t="s">
        <v>6065</v>
      </c>
      <c r="F773" s="380"/>
      <c r="G773" s="359">
        <v>2.78</v>
      </c>
      <c r="H773" s="116">
        <f t="shared" ref="H773:H780" si="146">G773-(G773*$I$8)</f>
        <v>2.14</v>
      </c>
      <c r="I773" s="117">
        <f t="shared" ref="I773:I780" si="147">H773*$I$2</f>
        <v>223.84</v>
      </c>
      <c r="J773" s="72"/>
      <c r="K773" s="210">
        <f t="shared" si="133"/>
        <v>0</v>
      </c>
      <c r="L773" s="73">
        <f t="shared" ref="L773:L780" si="148">I773*J773</f>
        <v>0</v>
      </c>
    </row>
    <row r="774" spans="2:12" s="2" customFormat="1" ht="16.149999999999999" customHeight="1">
      <c r="B774" s="138" t="s">
        <v>1598</v>
      </c>
      <c r="C774" s="58" t="s">
        <v>81</v>
      </c>
      <c r="D774" s="305">
        <v>1165</v>
      </c>
      <c r="E774" s="305" t="s">
        <v>6066</v>
      </c>
      <c r="F774" s="380"/>
      <c r="G774" s="359">
        <v>3.69</v>
      </c>
      <c r="H774" s="109">
        <f t="shared" si="146"/>
        <v>2.84</v>
      </c>
      <c r="I774" s="110">
        <f t="shared" si="147"/>
        <v>297.06</v>
      </c>
      <c r="J774" s="55"/>
      <c r="K774" s="56">
        <f t="shared" ref="K774:K798" si="149">J774*H774</f>
        <v>0</v>
      </c>
      <c r="L774" s="57">
        <f t="shared" si="148"/>
        <v>0</v>
      </c>
    </row>
    <row r="775" spans="2:12" s="2" customFormat="1" ht="15" customHeight="1">
      <c r="B775" s="138" t="s">
        <v>1599</v>
      </c>
      <c r="C775" s="58" t="s">
        <v>82</v>
      </c>
      <c r="D775" s="305">
        <v>875</v>
      </c>
      <c r="E775" s="305" t="s">
        <v>6067</v>
      </c>
      <c r="F775" s="412"/>
      <c r="G775" s="359">
        <v>3.69</v>
      </c>
      <c r="H775" s="109">
        <f t="shared" si="146"/>
        <v>2.84</v>
      </c>
      <c r="I775" s="110">
        <f t="shared" si="147"/>
        <v>297.06</v>
      </c>
      <c r="J775" s="55"/>
      <c r="K775" s="56">
        <f t="shared" si="149"/>
        <v>0</v>
      </c>
      <c r="L775" s="57">
        <f t="shared" si="148"/>
        <v>0</v>
      </c>
    </row>
    <row r="776" spans="2:12" s="2" customFormat="1" ht="16.149999999999999" customHeight="1">
      <c r="B776" s="138" t="s">
        <v>1600</v>
      </c>
      <c r="C776" s="58" t="s">
        <v>83</v>
      </c>
      <c r="D776" s="305">
        <v>876</v>
      </c>
      <c r="E776" s="305" t="s">
        <v>6068</v>
      </c>
      <c r="F776" s="381"/>
      <c r="G776" s="359">
        <v>2.85</v>
      </c>
      <c r="H776" s="109">
        <f t="shared" si="146"/>
        <v>2.19</v>
      </c>
      <c r="I776" s="110">
        <f t="shared" si="147"/>
        <v>229.07</v>
      </c>
      <c r="J776" s="55"/>
      <c r="K776" s="56">
        <f t="shared" si="149"/>
        <v>0</v>
      </c>
      <c r="L776" s="57">
        <f t="shared" si="148"/>
        <v>0</v>
      </c>
    </row>
    <row r="777" spans="2:12" s="2" customFormat="1" ht="16.149999999999999" customHeight="1">
      <c r="B777" s="140" t="s">
        <v>1601</v>
      </c>
      <c r="C777" s="58" t="s">
        <v>84</v>
      </c>
      <c r="D777" s="305">
        <v>2430</v>
      </c>
      <c r="E777" s="305" t="s">
        <v>6069</v>
      </c>
      <c r="F777" s="380"/>
      <c r="G777" s="359">
        <v>3.75</v>
      </c>
      <c r="H777" s="109">
        <f t="shared" si="146"/>
        <v>2.89</v>
      </c>
      <c r="I777" s="110">
        <f t="shared" si="147"/>
        <v>302.29000000000002</v>
      </c>
      <c r="J777" s="55"/>
      <c r="K777" s="56">
        <f t="shared" si="149"/>
        <v>0</v>
      </c>
      <c r="L777" s="57">
        <f t="shared" si="148"/>
        <v>0</v>
      </c>
    </row>
    <row r="778" spans="2:12" s="2" customFormat="1" ht="16.149999999999999" customHeight="1">
      <c r="B778" s="140" t="s">
        <v>1602</v>
      </c>
      <c r="C778" s="58" t="s">
        <v>85</v>
      </c>
      <c r="D778" s="305">
        <v>1310</v>
      </c>
      <c r="E778" s="305" t="s">
        <v>6070</v>
      </c>
      <c r="F778" s="412"/>
      <c r="G778" s="359">
        <v>3.75</v>
      </c>
      <c r="H778" s="109">
        <f t="shared" si="146"/>
        <v>2.89</v>
      </c>
      <c r="I778" s="110">
        <f t="shared" si="147"/>
        <v>302.29000000000002</v>
      </c>
      <c r="J778" s="55"/>
      <c r="K778" s="56">
        <f t="shared" si="149"/>
        <v>0</v>
      </c>
      <c r="L778" s="57">
        <f t="shared" si="148"/>
        <v>0</v>
      </c>
    </row>
    <row r="779" spans="2:12" s="2" customFormat="1" ht="16.149999999999999" customHeight="1">
      <c r="B779" s="138" t="s">
        <v>1603</v>
      </c>
      <c r="C779" s="58" t="s">
        <v>86</v>
      </c>
      <c r="D779" s="305">
        <v>872</v>
      </c>
      <c r="E779" s="305" t="s">
        <v>6071</v>
      </c>
      <c r="F779" s="380"/>
      <c r="G779" s="359">
        <v>3.31</v>
      </c>
      <c r="H779" s="109">
        <f t="shared" si="146"/>
        <v>2.5499999999999998</v>
      </c>
      <c r="I779" s="110">
        <f t="shared" si="147"/>
        <v>266.73</v>
      </c>
      <c r="J779" s="55"/>
      <c r="K779" s="56">
        <f t="shared" si="149"/>
        <v>0</v>
      </c>
      <c r="L779" s="57">
        <f t="shared" si="148"/>
        <v>0</v>
      </c>
    </row>
    <row r="780" spans="2:12" s="2" customFormat="1" ht="16.899999999999999" customHeight="1">
      <c r="B780" s="189" t="s">
        <v>4619</v>
      </c>
      <c r="C780" s="190" t="s">
        <v>87</v>
      </c>
      <c r="D780" s="305" t="s">
        <v>5880</v>
      </c>
      <c r="E780" s="305" t="s">
        <v>5880</v>
      </c>
      <c r="F780" s="380"/>
      <c r="G780" s="359">
        <v>4.5</v>
      </c>
      <c r="H780" s="120">
        <f t="shared" si="146"/>
        <v>3.47</v>
      </c>
      <c r="I780" s="121">
        <f t="shared" si="147"/>
        <v>362.96</v>
      </c>
      <c r="J780" s="77"/>
      <c r="K780" s="180">
        <f t="shared" si="149"/>
        <v>0</v>
      </c>
      <c r="L780" s="83">
        <f t="shared" si="148"/>
        <v>0</v>
      </c>
    </row>
    <row r="781" spans="2:12" s="2" customFormat="1" ht="18.95" customHeight="1">
      <c r="B781" s="255" t="s">
        <v>4083</v>
      </c>
      <c r="C781" s="137"/>
      <c r="D781" s="305" t="s">
        <v>5880</v>
      </c>
      <c r="E781" s="305" t="s">
        <v>5880</v>
      </c>
      <c r="F781" s="137"/>
      <c r="G781" s="360">
        <v>0</v>
      </c>
      <c r="H781" s="137"/>
      <c r="I781" s="137"/>
      <c r="J781" s="137"/>
      <c r="K781" s="137"/>
      <c r="L781" s="261"/>
    </row>
    <row r="782" spans="2:12" s="2" customFormat="1" ht="44.25" customHeight="1">
      <c r="B782" s="224" t="s">
        <v>4084</v>
      </c>
      <c r="C782" s="198" t="s">
        <v>4085</v>
      </c>
      <c r="D782" s="305" t="s">
        <v>5880</v>
      </c>
      <c r="E782" s="305" t="s">
        <v>5880</v>
      </c>
      <c r="F782" s="380"/>
      <c r="G782" s="359">
        <v>19.16</v>
      </c>
      <c r="H782" s="181">
        <f>G782-(G782*$I$8)</f>
        <v>14.75</v>
      </c>
      <c r="I782" s="182">
        <f>H782*$I$2</f>
        <v>1542.85</v>
      </c>
      <c r="J782" s="187"/>
      <c r="K782" s="213">
        <f>J782*H782</f>
        <v>0</v>
      </c>
      <c r="L782" s="184">
        <f>I782*J782</f>
        <v>0</v>
      </c>
    </row>
    <row r="783" spans="2:12" s="2" customFormat="1" ht="18" customHeight="1">
      <c r="B783" s="255" t="s">
        <v>88</v>
      </c>
      <c r="C783" s="137"/>
      <c r="D783" s="305" t="s">
        <v>5880</v>
      </c>
      <c r="E783" s="305" t="s">
        <v>5880</v>
      </c>
      <c r="F783" s="137"/>
      <c r="G783" s="360">
        <v>0</v>
      </c>
      <c r="H783" s="137"/>
      <c r="I783" s="137"/>
      <c r="J783" s="137"/>
      <c r="K783" s="137"/>
      <c r="L783" s="261"/>
    </row>
    <row r="784" spans="2:12" s="2" customFormat="1" ht="39" customHeight="1">
      <c r="B784" s="214" t="s">
        <v>1604</v>
      </c>
      <c r="C784" s="84" t="s">
        <v>4642</v>
      </c>
      <c r="D784" s="305" t="s">
        <v>5880</v>
      </c>
      <c r="E784" s="305" t="s">
        <v>5880</v>
      </c>
      <c r="F784" s="384"/>
      <c r="G784" s="359">
        <v>2.75</v>
      </c>
      <c r="H784" s="116">
        <f t="shared" ref="H784:H791" si="150">G784-(G784*$I$8)</f>
        <v>2.12</v>
      </c>
      <c r="I784" s="117">
        <f t="shared" ref="I784:I791" si="151">H784*$I$2</f>
        <v>221.75</v>
      </c>
      <c r="J784" s="215"/>
      <c r="K784" s="210">
        <f t="shared" si="149"/>
        <v>0</v>
      </c>
      <c r="L784" s="73">
        <f t="shared" ref="L784:L791" si="152">I784*J784</f>
        <v>0</v>
      </c>
    </row>
    <row r="785" spans="2:12" s="2" customFormat="1" ht="39" customHeight="1">
      <c r="B785" s="140" t="s">
        <v>1605</v>
      </c>
      <c r="C785" s="58" t="s">
        <v>4643</v>
      </c>
      <c r="D785" s="305" t="s">
        <v>5880</v>
      </c>
      <c r="E785" s="305" t="s">
        <v>5880</v>
      </c>
      <c r="F785" s="385"/>
      <c r="G785" s="359">
        <v>2.83</v>
      </c>
      <c r="H785" s="109">
        <f t="shared" si="150"/>
        <v>2.1800000000000002</v>
      </c>
      <c r="I785" s="110">
        <f t="shared" si="151"/>
        <v>228.03</v>
      </c>
      <c r="J785" s="65"/>
      <c r="K785" s="56">
        <f t="shared" si="149"/>
        <v>0</v>
      </c>
      <c r="L785" s="57">
        <f t="shared" si="152"/>
        <v>0</v>
      </c>
    </row>
    <row r="786" spans="2:12" s="2" customFormat="1" ht="21" customHeight="1">
      <c r="B786" s="140" t="s">
        <v>1606</v>
      </c>
      <c r="C786" s="58" t="s">
        <v>89</v>
      </c>
      <c r="D786" s="305">
        <v>7107</v>
      </c>
      <c r="E786" s="305" t="s">
        <v>6072</v>
      </c>
      <c r="F786" s="381"/>
      <c r="G786" s="359">
        <v>3.09</v>
      </c>
      <c r="H786" s="109">
        <f t="shared" si="150"/>
        <v>2.38</v>
      </c>
      <c r="I786" s="110">
        <f t="shared" si="151"/>
        <v>248.95</v>
      </c>
      <c r="J786" s="65"/>
      <c r="K786" s="56">
        <f t="shared" si="149"/>
        <v>0</v>
      </c>
      <c r="L786" s="57">
        <f t="shared" si="152"/>
        <v>0</v>
      </c>
    </row>
    <row r="787" spans="2:12" s="2" customFormat="1" ht="18" customHeight="1">
      <c r="B787" s="140" t="s">
        <v>1607</v>
      </c>
      <c r="C787" s="58" t="s">
        <v>90</v>
      </c>
      <c r="D787" s="305">
        <v>7108</v>
      </c>
      <c r="E787" s="305" t="s">
        <v>6073</v>
      </c>
      <c r="F787" s="380"/>
      <c r="G787" s="359">
        <v>4.5</v>
      </c>
      <c r="H787" s="109">
        <f t="shared" si="150"/>
        <v>3.47</v>
      </c>
      <c r="I787" s="110">
        <f t="shared" si="151"/>
        <v>362.96</v>
      </c>
      <c r="J787" s="65"/>
      <c r="K787" s="56">
        <f t="shared" si="149"/>
        <v>0</v>
      </c>
      <c r="L787" s="57">
        <f t="shared" si="152"/>
        <v>0</v>
      </c>
    </row>
    <row r="788" spans="2:12" s="2" customFormat="1" ht="19.899999999999999" customHeight="1">
      <c r="B788" s="140" t="s">
        <v>1608</v>
      </c>
      <c r="C788" s="58" t="s">
        <v>4186</v>
      </c>
      <c r="D788" s="305" t="s">
        <v>5880</v>
      </c>
      <c r="E788" s="305" t="s">
        <v>5880</v>
      </c>
      <c r="F788" s="412"/>
      <c r="G788" s="359">
        <v>7.39</v>
      </c>
      <c r="H788" s="109">
        <f t="shared" si="150"/>
        <v>5.69</v>
      </c>
      <c r="I788" s="110">
        <f t="shared" si="151"/>
        <v>595.16999999999996</v>
      </c>
      <c r="J788" s="65"/>
      <c r="K788" s="56">
        <f t="shared" si="149"/>
        <v>0</v>
      </c>
      <c r="L788" s="57">
        <f t="shared" si="152"/>
        <v>0</v>
      </c>
    </row>
    <row r="789" spans="2:12" s="2" customFormat="1" ht="19.899999999999999" customHeight="1">
      <c r="B789" s="138" t="s">
        <v>1609</v>
      </c>
      <c r="C789" s="58" t="s">
        <v>91</v>
      </c>
      <c r="D789" s="305">
        <v>7109</v>
      </c>
      <c r="E789" s="305" t="s">
        <v>6074</v>
      </c>
      <c r="F789" s="380"/>
      <c r="G789" s="359">
        <v>3.18</v>
      </c>
      <c r="H789" s="109">
        <f t="shared" si="150"/>
        <v>2.4500000000000002</v>
      </c>
      <c r="I789" s="110">
        <f t="shared" si="151"/>
        <v>256.27</v>
      </c>
      <c r="J789" s="65"/>
      <c r="K789" s="56">
        <f t="shared" si="149"/>
        <v>0</v>
      </c>
      <c r="L789" s="57">
        <f t="shared" si="152"/>
        <v>0</v>
      </c>
    </row>
    <row r="790" spans="2:12" s="2" customFormat="1" ht="19.899999999999999" customHeight="1">
      <c r="B790" s="140" t="s">
        <v>1610</v>
      </c>
      <c r="C790" s="58" t="s">
        <v>92</v>
      </c>
      <c r="D790" s="305">
        <v>7110</v>
      </c>
      <c r="E790" s="305" t="s">
        <v>6075</v>
      </c>
      <c r="F790" s="380"/>
      <c r="G790" s="359">
        <v>4.7300000000000004</v>
      </c>
      <c r="H790" s="109">
        <f t="shared" si="150"/>
        <v>3.64</v>
      </c>
      <c r="I790" s="110">
        <f t="shared" si="151"/>
        <v>380.74</v>
      </c>
      <c r="J790" s="65"/>
      <c r="K790" s="56">
        <f t="shared" si="149"/>
        <v>0</v>
      </c>
      <c r="L790" s="57">
        <f t="shared" si="152"/>
        <v>0</v>
      </c>
    </row>
    <row r="791" spans="2:12" s="2" customFormat="1" ht="19.149999999999999" customHeight="1">
      <c r="B791" s="162" t="s">
        <v>1611</v>
      </c>
      <c r="C791" s="190" t="s">
        <v>4187</v>
      </c>
      <c r="D791" s="305" t="s">
        <v>5880</v>
      </c>
      <c r="E791" s="305" t="s">
        <v>5880</v>
      </c>
      <c r="F791" s="380"/>
      <c r="G791" s="359">
        <v>7.71</v>
      </c>
      <c r="H791" s="120">
        <f t="shared" si="150"/>
        <v>5.94</v>
      </c>
      <c r="I791" s="121">
        <f t="shared" si="151"/>
        <v>621.32000000000005</v>
      </c>
      <c r="J791" s="194"/>
      <c r="K791" s="180">
        <f t="shared" si="149"/>
        <v>0</v>
      </c>
      <c r="L791" s="83">
        <f t="shared" si="152"/>
        <v>0</v>
      </c>
    </row>
    <row r="792" spans="2:12" s="2" customFormat="1" ht="19.149999999999999" customHeight="1">
      <c r="B792" s="255" t="s">
        <v>93</v>
      </c>
      <c r="C792" s="137"/>
      <c r="D792" s="305" t="s">
        <v>5880</v>
      </c>
      <c r="E792" s="305" t="s">
        <v>5880</v>
      </c>
      <c r="F792" s="137"/>
      <c r="G792" s="360">
        <v>0</v>
      </c>
      <c r="H792" s="137"/>
      <c r="I792" s="137"/>
      <c r="J792" s="137"/>
      <c r="K792" s="137"/>
      <c r="L792" s="261"/>
    </row>
    <row r="793" spans="2:12" s="2" customFormat="1" ht="22.15" customHeight="1">
      <c r="B793" s="214" t="s">
        <v>1612</v>
      </c>
      <c r="C793" s="84" t="s">
        <v>94</v>
      </c>
      <c r="D793" s="305">
        <v>7101</v>
      </c>
      <c r="E793" s="305" t="s">
        <v>6076</v>
      </c>
      <c r="F793" s="380"/>
      <c r="G793" s="359">
        <v>3.41</v>
      </c>
      <c r="H793" s="116">
        <f t="shared" ref="H793:H798" si="153">G793-(G793*$I$8)</f>
        <v>2.63</v>
      </c>
      <c r="I793" s="117">
        <f t="shared" ref="I793:I798" si="154">H793*$I$2</f>
        <v>275.10000000000002</v>
      </c>
      <c r="J793" s="72"/>
      <c r="K793" s="210">
        <f t="shared" si="149"/>
        <v>0</v>
      </c>
      <c r="L793" s="73">
        <f t="shared" ref="L793:L798" si="155">I793*J793</f>
        <v>0</v>
      </c>
    </row>
    <row r="794" spans="2:12" s="2" customFormat="1" ht="19.899999999999999" customHeight="1">
      <c r="B794" s="140" t="s">
        <v>1613</v>
      </c>
      <c r="C794" s="58" t="s">
        <v>95</v>
      </c>
      <c r="D794" s="305">
        <v>7102</v>
      </c>
      <c r="E794" s="305" t="s">
        <v>6077</v>
      </c>
      <c r="F794" s="380"/>
      <c r="G794" s="359">
        <v>4.67</v>
      </c>
      <c r="H794" s="109">
        <f t="shared" si="153"/>
        <v>3.6</v>
      </c>
      <c r="I794" s="110">
        <f t="shared" si="154"/>
        <v>376.56</v>
      </c>
      <c r="J794" s="55"/>
      <c r="K794" s="56">
        <f t="shared" si="149"/>
        <v>0</v>
      </c>
      <c r="L794" s="57">
        <f t="shared" si="155"/>
        <v>0</v>
      </c>
    </row>
    <row r="795" spans="2:12" s="2" customFormat="1" ht="19.149999999999999" customHeight="1">
      <c r="B795" s="140" t="s">
        <v>1614</v>
      </c>
      <c r="C795" s="58" t="s">
        <v>4188</v>
      </c>
      <c r="D795" s="305">
        <v>7103</v>
      </c>
      <c r="E795" s="305" t="s">
        <v>6078</v>
      </c>
      <c r="F795" s="380"/>
      <c r="G795" s="359">
        <v>7.4</v>
      </c>
      <c r="H795" s="109">
        <f t="shared" si="153"/>
        <v>5.7</v>
      </c>
      <c r="I795" s="110">
        <f t="shared" si="154"/>
        <v>596.22</v>
      </c>
      <c r="J795" s="55"/>
      <c r="K795" s="56">
        <f t="shared" si="149"/>
        <v>0</v>
      </c>
      <c r="L795" s="57">
        <f t="shared" si="155"/>
        <v>0</v>
      </c>
    </row>
    <row r="796" spans="2:12" s="2" customFormat="1" ht="19.899999999999999" customHeight="1">
      <c r="B796" s="138" t="s">
        <v>1615</v>
      </c>
      <c r="C796" s="58" t="s">
        <v>96</v>
      </c>
      <c r="D796" s="305">
        <v>7104</v>
      </c>
      <c r="E796" s="305" t="s">
        <v>6079</v>
      </c>
      <c r="F796" s="381"/>
      <c r="G796" s="359">
        <v>3.47</v>
      </c>
      <c r="H796" s="109">
        <f t="shared" si="153"/>
        <v>2.67</v>
      </c>
      <c r="I796" s="110">
        <f t="shared" si="154"/>
        <v>279.27999999999997</v>
      </c>
      <c r="J796" s="55"/>
      <c r="K796" s="56">
        <f t="shared" si="149"/>
        <v>0</v>
      </c>
      <c r="L796" s="57">
        <f t="shared" si="155"/>
        <v>0</v>
      </c>
    </row>
    <row r="797" spans="2:12" s="2" customFormat="1" ht="21" customHeight="1">
      <c r="B797" s="140" t="s">
        <v>1616</v>
      </c>
      <c r="C797" s="58" t="s">
        <v>97</v>
      </c>
      <c r="D797" s="305">
        <v>7105</v>
      </c>
      <c r="E797" s="305" t="s">
        <v>6080</v>
      </c>
      <c r="F797" s="380"/>
      <c r="G797" s="359">
        <v>4.87</v>
      </c>
      <c r="H797" s="109">
        <f t="shared" si="153"/>
        <v>3.75</v>
      </c>
      <c r="I797" s="110">
        <f t="shared" si="154"/>
        <v>392.25</v>
      </c>
      <c r="J797" s="55"/>
      <c r="K797" s="56">
        <f t="shared" si="149"/>
        <v>0</v>
      </c>
      <c r="L797" s="57">
        <f t="shared" si="155"/>
        <v>0</v>
      </c>
    </row>
    <row r="798" spans="2:12" s="2" customFormat="1" ht="22.15" customHeight="1">
      <c r="B798" s="162" t="s">
        <v>1617</v>
      </c>
      <c r="C798" s="190" t="s">
        <v>4189</v>
      </c>
      <c r="D798" s="305">
        <v>7106</v>
      </c>
      <c r="E798" s="305" t="s">
        <v>6081</v>
      </c>
      <c r="F798" s="380"/>
      <c r="G798" s="359">
        <v>7.67</v>
      </c>
      <c r="H798" s="120">
        <f t="shared" si="153"/>
        <v>5.91</v>
      </c>
      <c r="I798" s="121">
        <f t="shared" si="154"/>
        <v>618.19000000000005</v>
      </c>
      <c r="J798" s="77"/>
      <c r="K798" s="180">
        <f t="shared" si="149"/>
        <v>0</v>
      </c>
      <c r="L798" s="83">
        <f t="shared" si="155"/>
        <v>0</v>
      </c>
    </row>
    <row r="799" spans="2:12" s="2" customFormat="1" ht="21.95" customHeight="1">
      <c r="B799" s="267" t="s">
        <v>98</v>
      </c>
      <c r="C799" s="243"/>
      <c r="D799" s="305" t="s">
        <v>5880</v>
      </c>
      <c r="E799" s="305" t="s">
        <v>5880</v>
      </c>
      <c r="F799" s="243"/>
      <c r="G799" s="363">
        <v>0</v>
      </c>
      <c r="H799" s="243"/>
      <c r="I799" s="243"/>
      <c r="J799" s="243"/>
      <c r="K799" s="243"/>
      <c r="L799" s="243"/>
    </row>
    <row r="800" spans="2:12" s="2" customFormat="1" ht="18.95" customHeight="1">
      <c r="B800" s="255" t="s">
        <v>99</v>
      </c>
      <c r="C800" s="137"/>
      <c r="D800" s="305" t="s">
        <v>5880</v>
      </c>
      <c r="E800" s="305" t="s">
        <v>5880</v>
      </c>
      <c r="F800" s="137"/>
      <c r="G800" s="360">
        <v>0</v>
      </c>
      <c r="H800" s="137"/>
      <c r="I800" s="137"/>
      <c r="J800" s="137"/>
      <c r="K800" s="137"/>
      <c r="L800" s="261"/>
    </row>
    <row r="801" spans="1:12" s="2" customFormat="1" ht="33.950000000000003" customHeight="1">
      <c r="B801" s="166" t="s">
        <v>1618</v>
      </c>
      <c r="C801" s="88" t="s">
        <v>100</v>
      </c>
      <c r="D801" s="305">
        <v>1316</v>
      </c>
      <c r="E801" s="305" t="s">
        <v>6082</v>
      </c>
      <c r="F801" s="412"/>
      <c r="G801" s="359">
        <v>2.4500000000000002</v>
      </c>
      <c r="H801" s="116">
        <f>G801-(G801*$I$8)</f>
        <v>1.89</v>
      </c>
      <c r="I801" s="117">
        <f>H801*$I$2</f>
        <v>197.69</v>
      </c>
      <c r="J801" s="72"/>
      <c r="K801" s="210">
        <f>J801*H801</f>
        <v>0</v>
      </c>
      <c r="L801" s="73">
        <f>I801*J801</f>
        <v>0</v>
      </c>
    </row>
    <row r="802" spans="1:12" s="2" customFormat="1" ht="30.95" customHeight="1">
      <c r="B802" s="141" t="s">
        <v>1619</v>
      </c>
      <c r="C802" s="66" t="s">
        <v>101</v>
      </c>
      <c r="D802" s="305">
        <v>1318</v>
      </c>
      <c r="E802" s="305" t="s">
        <v>6083</v>
      </c>
      <c r="F802" s="389"/>
      <c r="G802" s="359">
        <v>2.25</v>
      </c>
      <c r="H802" s="109">
        <f>G802-(G802*$I$8)</f>
        <v>1.73</v>
      </c>
      <c r="I802" s="110">
        <f>H802*$I$2</f>
        <v>180.96</v>
      </c>
      <c r="J802" s="55"/>
      <c r="K802" s="56">
        <f>J802*H802</f>
        <v>0</v>
      </c>
      <c r="L802" s="57">
        <f>I802*J802</f>
        <v>0</v>
      </c>
    </row>
    <row r="803" spans="1:12" s="2" customFormat="1" ht="33.950000000000003" customHeight="1">
      <c r="B803" s="167" t="s">
        <v>1620</v>
      </c>
      <c r="C803" s="89" t="s">
        <v>102</v>
      </c>
      <c r="D803" s="305">
        <v>1487</v>
      </c>
      <c r="E803" s="305" t="s">
        <v>6084</v>
      </c>
      <c r="F803" s="381"/>
      <c r="G803" s="359">
        <v>2.0499999999999998</v>
      </c>
      <c r="H803" s="120">
        <f>G803-(G803*$I$8)</f>
        <v>1.58</v>
      </c>
      <c r="I803" s="121">
        <f>H803*$I$2</f>
        <v>165.27</v>
      </c>
      <c r="J803" s="77"/>
      <c r="K803" s="180">
        <f>J803*H803</f>
        <v>0</v>
      </c>
      <c r="L803" s="83">
        <f>I803*J803</f>
        <v>0</v>
      </c>
    </row>
    <row r="804" spans="1:12" s="2" customFormat="1" ht="20.100000000000001" customHeight="1">
      <c r="A804" s="53" t="s">
        <v>103</v>
      </c>
      <c r="B804" s="255"/>
      <c r="C804" s="137"/>
      <c r="D804" s="305" t="s">
        <v>5880</v>
      </c>
      <c r="E804" s="305" t="s">
        <v>5880</v>
      </c>
      <c r="F804" s="137"/>
      <c r="G804" s="360">
        <v>0</v>
      </c>
      <c r="H804" s="137"/>
      <c r="I804" s="137"/>
      <c r="J804" s="137"/>
      <c r="K804" s="137"/>
      <c r="L804" s="261"/>
    </row>
    <row r="805" spans="1:12" s="2" customFormat="1" ht="35.1" customHeight="1">
      <c r="B805" s="166" t="s">
        <v>1621</v>
      </c>
      <c r="C805" s="99" t="s">
        <v>4647</v>
      </c>
      <c r="D805" s="305" t="s">
        <v>5880</v>
      </c>
      <c r="E805" s="305" t="s">
        <v>5880</v>
      </c>
      <c r="F805" s="412"/>
      <c r="G805" s="359">
        <v>2.46</v>
      </c>
      <c r="H805" s="116">
        <f>G805-(G805*$I$8)</f>
        <v>1.89</v>
      </c>
      <c r="I805" s="117">
        <f>H805*$I$2</f>
        <v>197.69</v>
      </c>
      <c r="J805" s="72"/>
      <c r="K805" s="210">
        <f>J805*H805</f>
        <v>0</v>
      </c>
      <c r="L805" s="73">
        <f>I805*J805</f>
        <v>0</v>
      </c>
    </row>
    <row r="806" spans="1:12" s="2" customFormat="1" ht="35.1" customHeight="1">
      <c r="B806" s="141" t="s">
        <v>1622</v>
      </c>
      <c r="C806" s="67" t="s">
        <v>4648</v>
      </c>
      <c r="D806" s="305" t="s">
        <v>5880</v>
      </c>
      <c r="E806" s="305" t="s">
        <v>5880</v>
      </c>
      <c r="F806" s="389"/>
      <c r="G806" s="359">
        <v>2.34</v>
      </c>
      <c r="H806" s="109">
        <f>G806-(G806*$I$8)</f>
        <v>1.8</v>
      </c>
      <c r="I806" s="110">
        <f>H806*$I$2</f>
        <v>188.28</v>
      </c>
      <c r="J806" s="55"/>
      <c r="K806" s="56">
        <f>J806*H806</f>
        <v>0</v>
      </c>
      <c r="L806" s="57">
        <f>I806*J806</f>
        <v>0</v>
      </c>
    </row>
    <row r="807" spans="1:12" s="2" customFormat="1" ht="35.1" customHeight="1">
      <c r="B807" s="167" t="s">
        <v>1623</v>
      </c>
      <c r="C807" s="96" t="s">
        <v>4649</v>
      </c>
      <c r="D807" s="305" t="s">
        <v>5880</v>
      </c>
      <c r="E807" s="305" t="s">
        <v>5880</v>
      </c>
      <c r="F807" s="381"/>
      <c r="G807" s="359">
        <v>2.31</v>
      </c>
      <c r="H807" s="120">
        <f>G807-(G807*$I$8)</f>
        <v>1.78</v>
      </c>
      <c r="I807" s="121">
        <f>H807*$I$2</f>
        <v>186.19</v>
      </c>
      <c r="J807" s="77"/>
      <c r="K807" s="180">
        <f>J807*H807</f>
        <v>0</v>
      </c>
      <c r="L807" s="83">
        <f>I807*J807</f>
        <v>0</v>
      </c>
    </row>
    <row r="808" spans="1:12" s="2" customFormat="1" ht="21.95" customHeight="1">
      <c r="B808" s="255" t="s">
        <v>104</v>
      </c>
      <c r="C808" s="137"/>
      <c r="D808" s="305" t="s">
        <v>5880</v>
      </c>
      <c r="E808" s="305" t="s">
        <v>5880</v>
      </c>
      <c r="F808" s="137"/>
      <c r="G808" s="360"/>
      <c r="H808" s="137"/>
      <c r="I808" s="137"/>
      <c r="J808" s="137"/>
      <c r="K808" s="137"/>
      <c r="L808" s="261"/>
    </row>
    <row r="809" spans="1:12" s="2" customFormat="1" ht="57.95" customHeight="1">
      <c r="B809" s="166" t="s">
        <v>1624</v>
      </c>
      <c r="C809" s="88" t="s">
        <v>105</v>
      </c>
      <c r="D809" s="305" t="s">
        <v>5880</v>
      </c>
      <c r="E809" s="305" t="s">
        <v>5880</v>
      </c>
      <c r="F809" s="412"/>
      <c r="G809" s="359">
        <v>14.27</v>
      </c>
      <c r="H809" s="116">
        <f t="shared" ref="H809:H816" si="156">G809-(G809*$I$8)</f>
        <v>10.99</v>
      </c>
      <c r="I809" s="117">
        <f t="shared" ref="I809:I816" si="157">H809*$I$2</f>
        <v>1149.55</v>
      </c>
      <c r="J809" s="72"/>
      <c r="K809" s="210">
        <f t="shared" ref="K809:K871" si="158">J809*H809</f>
        <v>0</v>
      </c>
      <c r="L809" s="73">
        <f t="shared" ref="L809:L816" si="159">I809*J809</f>
        <v>0</v>
      </c>
    </row>
    <row r="810" spans="1:12" s="2" customFormat="1" ht="57.95" customHeight="1">
      <c r="B810" s="141" t="s">
        <v>1625</v>
      </c>
      <c r="C810" s="66" t="s">
        <v>106</v>
      </c>
      <c r="D810" s="305" t="s">
        <v>5880</v>
      </c>
      <c r="E810" s="305" t="s">
        <v>5880</v>
      </c>
      <c r="F810" s="389"/>
      <c r="G810" s="359">
        <v>12.52</v>
      </c>
      <c r="H810" s="109">
        <f t="shared" si="156"/>
        <v>9.64</v>
      </c>
      <c r="I810" s="110">
        <f t="shared" si="157"/>
        <v>1008.34</v>
      </c>
      <c r="J810" s="55"/>
      <c r="K810" s="56">
        <f t="shared" si="158"/>
        <v>0</v>
      </c>
      <c r="L810" s="57">
        <f t="shared" si="159"/>
        <v>0</v>
      </c>
    </row>
    <row r="811" spans="1:12" s="2" customFormat="1" ht="57.95" customHeight="1">
      <c r="B811" s="141" t="s">
        <v>1626</v>
      </c>
      <c r="C811" s="66" t="s">
        <v>107</v>
      </c>
      <c r="D811" s="305" t="s">
        <v>5880</v>
      </c>
      <c r="E811" s="305" t="s">
        <v>5880</v>
      </c>
      <c r="F811" s="389"/>
      <c r="G811" s="359">
        <v>6.98</v>
      </c>
      <c r="H811" s="109">
        <f t="shared" si="156"/>
        <v>5.37</v>
      </c>
      <c r="I811" s="110">
        <f t="shared" si="157"/>
        <v>561.70000000000005</v>
      </c>
      <c r="J811" s="55"/>
      <c r="K811" s="56">
        <f t="shared" si="158"/>
        <v>0</v>
      </c>
      <c r="L811" s="57">
        <f t="shared" si="159"/>
        <v>0</v>
      </c>
    </row>
    <row r="812" spans="1:12" s="2" customFormat="1" ht="57.95" customHeight="1">
      <c r="B812" s="141" t="s">
        <v>1627</v>
      </c>
      <c r="C812" s="66" t="s">
        <v>106</v>
      </c>
      <c r="D812" s="305" t="s">
        <v>5880</v>
      </c>
      <c r="E812" s="305" t="s">
        <v>5880</v>
      </c>
      <c r="F812" s="381"/>
      <c r="G812" s="359">
        <v>5.99</v>
      </c>
      <c r="H812" s="109">
        <f t="shared" si="156"/>
        <v>4.6100000000000003</v>
      </c>
      <c r="I812" s="110">
        <f t="shared" si="157"/>
        <v>482.21</v>
      </c>
      <c r="J812" s="55"/>
      <c r="K812" s="56">
        <f t="shared" si="158"/>
        <v>0</v>
      </c>
      <c r="L812" s="57">
        <f t="shared" si="159"/>
        <v>0</v>
      </c>
    </row>
    <row r="813" spans="1:12" s="2" customFormat="1" ht="20.100000000000001" customHeight="1">
      <c r="B813" s="141" t="s">
        <v>1628</v>
      </c>
      <c r="C813" s="67" t="s">
        <v>4190</v>
      </c>
      <c r="D813" s="305" t="s">
        <v>5880</v>
      </c>
      <c r="E813" s="305" t="s">
        <v>5880</v>
      </c>
      <c r="F813" s="381"/>
      <c r="G813" s="359">
        <v>3.05</v>
      </c>
      <c r="H813" s="109">
        <f t="shared" si="156"/>
        <v>2.35</v>
      </c>
      <c r="I813" s="110">
        <f t="shared" si="157"/>
        <v>245.81</v>
      </c>
      <c r="J813" s="55"/>
      <c r="K813" s="56">
        <f t="shared" si="158"/>
        <v>0</v>
      </c>
      <c r="L813" s="57">
        <f t="shared" si="159"/>
        <v>0</v>
      </c>
    </row>
    <row r="814" spans="1:12" s="2" customFormat="1" ht="19.149999999999999" customHeight="1">
      <c r="B814" s="141" t="s">
        <v>1629</v>
      </c>
      <c r="C814" s="67" t="s">
        <v>4191</v>
      </c>
      <c r="D814" s="305" t="s">
        <v>5880</v>
      </c>
      <c r="E814" s="305" t="s">
        <v>5880</v>
      </c>
      <c r="F814" s="412"/>
      <c r="G814" s="359">
        <v>4.25</v>
      </c>
      <c r="H814" s="109">
        <f t="shared" si="156"/>
        <v>3.27</v>
      </c>
      <c r="I814" s="110">
        <f t="shared" si="157"/>
        <v>342.04</v>
      </c>
      <c r="J814" s="55"/>
      <c r="K814" s="56">
        <f t="shared" si="158"/>
        <v>0</v>
      </c>
      <c r="L814" s="57">
        <f t="shared" si="159"/>
        <v>0</v>
      </c>
    </row>
    <row r="815" spans="1:12" s="2" customFormat="1" ht="19.899999999999999" customHeight="1">
      <c r="B815" s="141" t="s">
        <v>1630</v>
      </c>
      <c r="C815" s="67" t="s">
        <v>4192</v>
      </c>
      <c r="D815" s="305">
        <v>3965</v>
      </c>
      <c r="E815" s="305" t="s">
        <v>6085</v>
      </c>
      <c r="F815" s="381"/>
      <c r="G815" s="359">
        <v>2.02</v>
      </c>
      <c r="H815" s="109">
        <f t="shared" si="156"/>
        <v>1.56</v>
      </c>
      <c r="I815" s="110">
        <f t="shared" si="157"/>
        <v>163.18</v>
      </c>
      <c r="J815" s="55"/>
      <c r="K815" s="56">
        <f t="shared" si="158"/>
        <v>0</v>
      </c>
      <c r="L815" s="57">
        <f t="shared" si="159"/>
        <v>0</v>
      </c>
    </row>
    <row r="816" spans="1:12" s="2" customFormat="1" ht="19.149999999999999" customHeight="1">
      <c r="B816" s="167" t="s">
        <v>1631</v>
      </c>
      <c r="C816" s="89" t="s">
        <v>4193</v>
      </c>
      <c r="D816" s="305">
        <v>3966</v>
      </c>
      <c r="E816" s="305" t="s">
        <v>6086</v>
      </c>
      <c r="F816" s="380"/>
      <c r="G816" s="359">
        <v>2.88</v>
      </c>
      <c r="H816" s="120">
        <f t="shared" si="156"/>
        <v>2.2200000000000002</v>
      </c>
      <c r="I816" s="121">
        <f t="shared" si="157"/>
        <v>232.21</v>
      </c>
      <c r="J816" s="77"/>
      <c r="K816" s="180">
        <f t="shared" si="158"/>
        <v>0</v>
      </c>
      <c r="L816" s="83">
        <f t="shared" si="159"/>
        <v>0</v>
      </c>
    </row>
    <row r="817" spans="2:12" s="2" customFormat="1" ht="20.100000000000001" customHeight="1">
      <c r="B817" s="255" t="s">
        <v>108</v>
      </c>
      <c r="C817" s="137"/>
      <c r="D817" s="305" t="s">
        <v>5880</v>
      </c>
      <c r="E817" s="305" t="s">
        <v>5880</v>
      </c>
      <c r="F817" s="137"/>
      <c r="G817" s="359">
        <v>0</v>
      </c>
      <c r="H817" s="137"/>
      <c r="I817" s="137"/>
      <c r="J817" s="137"/>
      <c r="K817" s="137"/>
      <c r="L817" s="261"/>
    </row>
    <row r="818" spans="2:12" s="2" customFormat="1" ht="42.95" customHeight="1">
      <c r="B818" s="166" t="s">
        <v>1632</v>
      </c>
      <c r="C818" s="88" t="s">
        <v>4194</v>
      </c>
      <c r="D818" s="305">
        <v>3968</v>
      </c>
      <c r="E818" s="305" t="s">
        <v>6087</v>
      </c>
      <c r="F818" s="380"/>
      <c r="G818" s="359">
        <v>3.58</v>
      </c>
      <c r="H818" s="116">
        <f t="shared" ref="H818:H847" si="160">G818-(G818*$I$8)</f>
        <v>2.76</v>
      </c>
      <c r="I818" s="117">
        <f t="shared" ref="I818:I847" si="161">H818*$I$2</f>
        <v>288.7</v>
      </c>
      <c r="J818" s="72"/>
      <c r="K818" s="210">
        <f t="shared" si="158"/>
        <v>0</v>
      </c>
      <c r="L818" s="73">
        <f t="shared" ref="L818:L847" si="162">I818*J818</f>
        <v>0</v>
      </c>
    </row>
    <row r="819" spans="2:12" s="2" customFormat="1" ht="42.95" customHeight="1">
      <c r="B819" s="141" t="s">
        <v>4509</v>
      </c>
      <c r="C819" s="66" t="s">
        <v>4510</v>
      </c>
      <c r="D819" s="305" t="s">
        <v>5880</v>
      </c>
      <c r="E819" s="305" t="s">
        <v>5880</v>
      </c>
      <c r="F819" s="381"/>
      <c r="G819" s="359">
        <v>4.84</v>
      </c>
      <c r="H819" s="109">
        <f t="shared" si="160"/>
        <v>3.73</v>
      </c>
      <c r="I819" s="110">
        <f t="shared" si="161"/>
        <v>390.16</v>
      </c>
      <c r="J819" s="55"/>
      <c r="K819" s="56">
        <f t="shared" si="158"/>
        <v>0</v>
      </c>
      <c r="L819" s="57">
        <f t="shared" si="162"/>
        <v>0</v>
      </c>
    </row>
    <row r="820" spans="2:12" s="2" customFormat="1" ht="42.95" customHeight="1">
      <c r="B820" s="141" t="s">
        <v>4512</v>
      </c>
      <c r="C820" s="66" t="s">
        <v>4511</v>
      </c>
      <c r="D820" s="305" t="s">
        <v>5880</v>
      </c>
      <c r="E820" s="305" t="s">
        <v>5880</v>
      </c>
      <c r="F820" s="381"/>
      <c r="G820" s="359">
        <v>4.84</v>
      </c>
      <c r="H820" s="109">
        <f>G820-(G820*$I$8)</f>
        <v>3.73</v>
      </c>
      <c r="I820" s="110">
        <f>H820*$I$2</f>
        <v>390.16</v>
      </c>
      <c r="J820" s="55"/>
      <c r="K820" s="56">
        <f>J820*H820</f>
        <v>0</v>
      </c>
      <c r="L820" s="57">
        <f>I820*J820</f>
        <v>0</v>
      </c>
    </row>
    <row r="821" spans="2:12" s="2" customFormat="1" ht="42.95" customHeight="1">
      <c r="B821" s="141" t="s">
        <v>1633</v>
      </c>
      <c r="C821" s="66" t="s">
        <v>109</v>
      </c>
      <c r="D821" s="305" t="s">
        <v>5880</v>
      </c>
      <c r="E821" s="305" t="s">
        <v>5880</v>
      </c>
      <c r="F821" s="381"/>
      <c r="G821" s="359">
        <v>3.85</v>
      </c>
      <c r="H821" s="109">
        <f t="shared" si="160"/>
        <v>2.96</v>
      </c>
      <c r="I821" s="110">
        <f t="shared" si="161"/>
        <v>309.62</v>
      </c>
      <c r="J821" s="55"/>
      <c r="K821" s="56">
        <f t="shared" si="158"/>
        <v>0</v>
      </c>
      <c r="L821" s="57">
        <f t="shared" si="162"/>
        <v>0</v>
      </c>
    </row>
    <row r="822" spans="2:12" s="2" customFormat="1" ht="42.95" customHeight="1">
      <c r="B822" s="141" t="s">
        <v>1634</v>
      </c>
      <c r="C822" s="66" t="s">
        <v>110</v>
      </c>
      <c r="D822" s="305" t="s">
        <v>5880</v>
      </c>
      <c r="E822" s="305" t="s">
        <v>5880</v>
      </c>
      <c r="F822" s="412"/>
      <c r="G822" s="359">
        <v>4.03</v>
      </c>
      <c r="H822" s="109">
        <f t="shared" si="160"/>
        <v>3.1</v>
      </c>
      <c r="I822" s="110">
        <f t="shared" si="161"/>
        <v>324.26</v>
      </c>
      <c r="J822" s="55"/>
      <c r="K822" s="56">
        <f t="shared" si="158"/>
        <v>0</v>
      </c>
      <c r="L822" s="57">
        <f t="shared" si="162"/>
        <v>0</v>
      </c>
    </row>
    <row r="823" spans="2:12" s="2" customFormat="1" ht="42.95" customHeight="1">
      <c r="B823" s="141" t="s">
        <v>1635</v>
      </c>
      <c r="C823" s="66" t="s">
        <v>109</v>
      </c>
      <c r="D823" s="305" t="s">
        <v>5880</v>
      </c>
      <c r="E823" s="305" t="s">
        <v>5880</v>
      </c>
      <c r="F823" s="381"/>
      <c r="G823" s="359">
        <v>3.25</v>
      </c>
      <c r="H823" s="109">
        <f t="shared" si="160"/>
        <v>2.5</v>
      </c>
      <c r="I823" s="110">
        <f t="shared" si="161"/>
        <v>261.5</v>
      </c>
      <c r="J823" s="55"/>
      <c r="K823" s="56">
        <f t="shared" si="158"/>
        <v>0</v>
      </c>
      <c r="L823" s="57">
        <f t="shared" si="162"/>
        <v>0</v>
      </c>
    </row>
    <row r="824" spans="2:12" s="2" customFormat="1" ht="42.95" customHeight="1">
      <c r="B824" s="141" t="s">
        <v>1636</v>
      </c>
      <c r="C824" s="66" t="s">
        <v>110</v>
      </c>
      <c r="D824" s="305" t="s">
        <v>5880</v>
      </c>
      <c r="E824" s="305" t="s">
        <v>5880</v>
      </c>
      <c r="F824" s="412"/>
      <c r="G824" s="359">
        <v>3.47</v>
      </c>
      <c r="H824" s="109">
        <f t="shared" si="160"/>
        <v>2.67</v>
      </c>
      <c r="I824" s="110">
        <f t="shared" si="161"/>
        <v>279.27999999999997</v>
      </c>
      <c r="J824" s="55"/>
      <c r="K824" s="56">
        <f t="shared" si="158"/>
        <v>0</v>
      </c>
      <c r="L824" s="57">
        <f t="shared" si="162"/>
        <v>0</v>
      </c>
    </row>
    <row r="825" spans="2:12" s="2" customFormat="1" ht="42.95" customHeight="1">
      <c r="B825" s="141" t="s">
        <v>1637</v>
      </c>
      <c r="C825" s="66" t="s">
        <v>111</v>
      </c>
      <c r="D825" s="305" t="s">
        <v>5880</v>
      </c>
      <c r="E825" s="305" t="s">
        <v>5880</v>
      </c>
      <c r="F825" s="381"/>
      <c r="G825" s="359">
        <v>4.07</v>
      </c>
      <c r="H825" s="109">
        <f t="shared" si="160"/>
        <v>3.13</v>
      </c>
      <c r="I825" s="110">
        <f t="shared" si="161"/>
        <v>327.39999999999998</v>
      </c>
      <c r="J825" s="55"/>
      <c r="K825" s="56">
        <f t="shared" si="158"/>
        <v>0</v>
      </c>
      <c r="L825" s="57">
        <f t="shared" si="162"/>
        <v>0</v>
      </c>
    </row>
    <row r="826" spans="2:12" s="2" customFormat="1" ht="42.95" customHeight="1">
      <c r="B826" s="141" t="s">
        <v>1638</v>
      </c>
      <c r="C826" s="66" t="s">
        <v>112</v>
      </c>
      <c r="D826" s="305" t="s">
        <v>5880</v>
      </c>
      <c r="E826" s="305" t="s">
        <v>5880</v>
      </c>
      <c r="F826" s="412"/>
      <c r="G826" s="359">
        <v>4.57</v>
      </c>
      <c r="H826" s="109">
        <f t="shared" si="160"/>
        <v>3.52</v>
      </c>
      <c r="I826" s="110">
        <f t="shared" si="161"/>
        <v>368.19</v>
      </c>
      <c r="J826" s="55"/>
      <c r="K826" s="56">
        <f t="shared" si="158"/>
        <v>0</v>
      </c>
      <c r="L826" s="57">
        <f t="shared" si="162"/>
        <v>0</v>
      </c>
    </row>
    <row r="827" spans="2:12" s="2" customFormat="1" ht="45" customHeight="1">
      <c r="B827" s="141" t="s">
        <v>1639</v>
      </c>
      <c r="C827" s="66" t="s">
        <v>4195</v>
      </c>
      <c r="D827" s="305" t="s">
        <v>5880</v>
      </c>
      <c r="E827" s="305" t="s">
        <v>5880</v>
      </c>
      <c r="F827" s="381"/>
      <c r="G827" s="359">
        <v>8.24</v>
      </c>
      <c r="H827" s="109">
        <f t="shared" si="160"/>
        <v>6.34</v>
      </c>
      <c r="I827" s="110">
        <f t="shared" si="161"/>
        <v>663.16</v>
      </c>
      <c r="J827" s="55"/>
      <c r="K827" s="56">
        <f t="shared" si="158"/>
        <v>0</v>
      </c>
      <c r="L827" s="57">
        <f t="shared" si="162"/>
        <v>0</v>
      </c>
    </row>
    <row r="828" spans="2:12" s="2" customFormat="1" ht="44.25" customHeight="1">
      <c r="B828" s="141" t="s">
        <v>1640</v>
      </c>
      <c r="C828" s="66" t="s">
        <v>4196</v>
      </c>
      <c r="D828" s="305" t="s">
        <v>5880</v>
      </c>
      <c r="E828" s="305" t="s">
        <v>5880</v>
      </c>
      <c r="F828" s="381"/>
      <c r="G828" s="359">
        <v>8.24</v>
      </c>
      <c r="H828" s="109">
        <f t="shared" si="160"/>
        <v>6.34</v>
      </c>
      <c r="I828" s="110">
        <f t="shared" si="161"/>
        <v>663.16</v>
      </c>
      <c r="J828" s="55"/>
      <c r="K828" s="56">
        <f t="shared" si="158"/>
        <v>0</v>
      </c>
      <c r="L828" s="57">
        <f t="shared" si="162"/>
        <v>0</v>
      </c>
    </row>
    <row r="829" spans="2:12" s="2" customFormat="1" ht="24" customHeight="1">
      <c r="B829" s="141" t="s">
        <v>1641</v>
      </c>
      <c r="C829" s="66" t="s">
        <v>113</v>
      </c>
      <c r="D829" s="305" t="s">
        <v>5880</v>
      </c>
      <c r="E829" s="305" t="s">
        <v>5880</v>
      </c>
      <c r="F829" s="381"/>
      <c r="G829" s="359">
        <v>2.2999999999999998</v>
      </c>
      <c r="H829" s="109">
        <f t="shared" si="160"/>
        <v>1.77</v>
      </c>
      <c r="I829" s="110">
        <f t="shared" si="161"/>
        <v>185.14</v>
      </c>
      <c r="J829" s="55"/>
      <c r="K829" s="56">
        <f t="shared" si="158"/>
        <v>0</v>
      </c>
      <c r="L829" s="57">
        <f t="shared" si="162"/>
        <v>0</v>
      </c>
    </row>
    <row r="830" spans="2:12" s="2" customFormat="1" ht="24" customHeight="1">
      <c r="B830" s="141" t="s">
        <v>1642</v>
      </c>
      <c r="C830" s="66" t="s">
        <v>114</v>
      </c>
      <c r="D830" s="305" t="s">
        <v>5880</v>
      </c>
      <c r="E830" s="305" t="s">
        <v>5880</v>
      </c>
      <c r="F830" s="412"/>
      <c r="G830" s="359">
        <v>2.46</v>
      </c>
      <c r="H830" s="109">
        <f t="shared" si="160"/>
        <v>1.89</v>
      </c>
      <c r="I830" s="110">
        <f t="shared" si="161"/>
        <v>197.69</v>
      </c>
      <c r="J830" s="55"/>
      <c r="K830" s="56">
        <f t="shared" si="158"/>
        <v>0</v>
      </c>
      <c r="L830" s="57">
        <f t="shared" si="162"/>
        <v>0</v>
      </c>
    </row>
    <row r="831" spans="2:12" s="2" customFormat="1" ht="33" customHeight="1">
      <c r="B831" s="141" t="s">
        <v>1643</v>
      </c>
      <c r="C831" s="66" t="s">
        <v>115</v>
      </c>
      <c r="D831" s="305" t="s">
        <v>5880</v>
      </c>
      <c r="E831" s="305" t="s">
        <v>5880</v>
      </c>
      <c r="F831" s="389"/>
      <c r="G831" s="359">
        <v>2.4900000000000002</v>
      </c>
      <c r="H831" s="109">
        <f t="shared" si="160"/>
        <v>1.92</v>
      </c>
      <c r="I831" s="110">
        <f t="shared" si="161"/>
        <v>200.83</v>
      </c>
      <c r="J831" s="55"/>
      <c r="K831" s="56">
        <f t="shared" si="158"/>
        <v>0</v>
      </c>
      <c r="L831" s="57">
        <f t="shared" si="162"/>
        <v>0</v>
      </c>
    </row>
    <row r="832" spans="2:12" s="2" customFormat="1" ht="29.1" customHeight="1">
      <c r="B832" s="141" t="s">
        <v>1644</v>
      </c>
      <c r="C832" s="66" t="s">
        <v>116</v>
      </c>
      <c r="D832" s="305" t="s">
        <v>5880</v>
      </c>
      <c r="E832" s="305" t="s">
        <v>5880</v>
      </c>
      <c r="F832" s="381"/>
      <c r="G832" s="359">
        <v>2.2999999999999998</v>
      </c>
      <c r="H832" s="109">
        <f t="shared" si="160"/>
        <v>1.77</v>
      </c>
      <c r="I832" s="110">
        <f t="shared" si="161"/>
        <v>185.14</v>
      </c>
      <c r="J832" s="55"/>
      <c r="K832" s="56">
        <f t="shared" si="158"/>
        <v>0</v>
      </c>
      <c r="L832" s="57">
        <f t="shared" si="162"/>
        <v>0</v>
      </c>
    </row>
    <row r="833" spans="2:12" s="2" customFormat="1" ht="29.1" customHeight="1">
      <c r="B833" s="141" t="s">
        <v>1645</v>
      </c>
      <c r="C833" s="66" t="s">
        <v>117</v>
      </c>
      <c r="D833" s="305" t="s">
        <v>5880</v>
      </c>
      <c r="E833" s="305" t="s">
        <v>5880</v>
      </c>
      <c r="F833" s="412"/>
      <c r="G833" s="359">
        <v>2.38</v>
      </c>
      <c r="H833" s="109">
        <f t="shared" si="160"/>
        <v>1.83</v>
      </c>
      <c r="I833" s="110">
        <f t="shared" si="161"/>
        <v>191.42</v>
      </c>
      <c r="J833" s="55"/>
      <c r="K833" s="56">
        <f t="shared" si="158"/>
        <v>0</v>
      </c>
      <c r="L833" s="57">
        <f t="shared" si="162"/>
        <v>0</v>
      </c>
    </row>
    <row r="834" spans="2:12" s="2" customFormat="1" ht="36" customHeight="1">
      <c r="B834" s="141" t="s">
        <v>1646</v>
      </c>
      <c r="C834" s="66" t="s">
        <v>118</v>
      </c>
      <c r="D834" s="305" t="s">
        <v>5880</v>
      </c>
      <c r="E834" s="305" t="s">
        <v>5880</v>
      </c>
      <c r="F834" s="381"/>
      <c r="G834" s="359">
        <v>2.6</v>
      </c>
      <c r="H834" s="109">
        <f t="shared" si="160"/>
        <v>2</v>
      </c>
      <c r="I834" s="110">
        <f t="shared" si="161"/>
        <v>209.2</v>
      </c>
      <c r="J834" s="55"/>
      <c r="K834" s="56">
        <f t="shared" si="158"/>
        <v>0</v>
      </c>
      <c r="L834" s="57">
        <f t="shared" si="162"/>
        <v>0</v>
      </c>
    </row>
    <row r="835" spans="2:12" s="2" customFormat="1" ht="20.100000000000001" customHeight="1">
      <c r="B835" s="141" t="s">
        <v>1647</v>
      </c>
      <c r="C835" s="66" t="s">
        <v>119</v>
      </c>
      <c r="D835" s="305" t="s">
        <v>5880</v>
      </c>
      <c r="E835" s="305" t="s">
        <v>5880</v>
      </c>
      <c r="F835" s="381"/>
      <c r="G835" s="359">
        <v>2.57</v>
      </c>
      <c r="H835" s="109">
        <f t="shared" si="160"/>
        <v>1.98</v>
      </c>
      <c r="I835" s="110">
        <f t="shared" si="161"/>
        <v>207.11</v>
      </c>
      <c r="J835" s="55"/>
      <c r="K835" s="56">
        <f t="shared" si="158"/>
        <v>0</v>
      </c>
      <c r="L835" s="57">
        <f t="shared" si="162"/>
        <v>0</v>
      </c>
    </row>
    <row r="836" spans="2:12" s="2" customFormat="1" ht="20.100000000000001" customHeight="1">
      <c r="B836" s="141" t="s">
        <v>1648</v>
      </c>
      <c r="C836" s="66" t="s">
        <v>120</v>
      </c>
      <c r="D836" s="305" t="s">
        <v>5880</v>
      </c>
      <c r="E836" s="305" t="s">
        <v>5880</v>
      </c>
      <c r="F836" s="412"/>
      <c r="G836" s="359">
        <v>2.67</v>
      </c>
      <c r="H836" s="109">
        <f t="shared" si="160"/>
        <v>2.06</v>
      </c>
      <c r="I836" s="110">
        <f t="shared" si="161"/>
        <v>215.48</v>
      </c>
      <c r="J836" s="55"/>
      <c r="K836" s="56">
        <f t="shared" si="158"/>
        <v>0</v>
      </c>
      <c r="L836" s="57">
        <f t="shared" si="162"/>
        <v>0</v>
      </c>
    </row>
    <row r="837" spans="2:12" s="2" customFormat="1" ht="36" customHeight="1">
      <c r="B837" s="141" t="s">
        <v>1649</v>
      </c>
      <c r="C837" s="66" t="s">
        <v>4197</v>
      </c>
      <c r="D837" s="305" t="s">
        <v>5880</v>
      </c>
      <c r="E837" s="305" t="s">
        <v>5880</v>
      </c>
      <c r="F837" s="380"/>
      <c r="G837" s="359">
        <v>3.08</v>
      </c>
      <c r="H837" s="109">
        <f t="shared" si="160"/>
        <v>2.37</v>
      </c>
      <c r="I837" s="110">
        <f t="shared" si="161"/>
        <v>247.9</v>
      </c>
      <c r="J837" s="55"/>
      <c r="K837" s="56">
        <f t="shared" si="158"/>
        <v>0</v>
      </c>
      <c r="L837" s="57">
        <f t="shared" si="162"/>
        <v>0</v>
      </c>
    </row>
    <row r="838" spans="2:12" s="2" customFormat="1" ht="35.1" customHeight="1">
      <c r="B838" s="141" t="s">
        <v>1650</v>
      </c>
      <c r="C838" s="66" t="s">
        <v>4650</v>
      </c>
      <c r="D838" s="305">
        <v>3969</v>
      </c>
      <c r="E838" s="305" t="s">
        <v>6088</v>
      </c>
      <c r="F838" s="381"/>
      <c r="G838" s="359">
        <v>2.6</v>
      </c>
      <c r="H838" s="109">
        <f t="shared" si="160"/>
        <v>2</v>
      </c>
      <c r="I838" s="110">
        <f t="shared" si="161"/>
        <v>209.2</v>
      </c>
      <c r="J838" s="55"/>
      <c r="K838" s="56">
        <f t="shared" si="158"/>
        <v>0</v>
      </c>
      <c r="L838" s="57">
        <f t="shared" si="162"/>
        <v>0</v>
      </c>
    </row>
    <row r="839" spans="2:12" s="2" customFormat="1" ht="35.1" customHeight="1">
      <c r="B839" s="141" t="s">
        <v>1651</v>
      </c>
      <c r="C839" s="66" t="s">
        <v>4651</v>
      </c>
      <c r="D839" s="305">
        <v>3970</v>
      </c>
      <c r="E839" s="305" t="s">
        <v>6089</v>
      </c>
      <c r="F839" s="412"/>
      <c r="G839" s="359">
        <v>2.69</v>
      </c>
      <c r="H839" s="109">
        <f t="shared" si="160"/>
        <v>2.0699999999999998</v>
      </c>
      <c r="I839" s="110">
        <f t="shared" si="161"/>
        <v>216.52</v>
      </c>
      <c r="J839" s="55"/>
      <c r="K839" s="56">
        <f t="shared" si="158"/>
        <v>0</v>
      </c>
      <c r="L839" s="57">
        <f t="shared" si="162"/>
        <v>0</v>
      </c>
    </row>
    <row r="840" spans="2:12" s="2" customFormat="1" ht="35.1" customHeight="1">
      <c r="B840" s="141" t="s">
        <v>1652</v>
      </c>
      <c r="C840" s="66" t="s">
        <v>4198</v>
      </c>
      <c r="D840" s="305" t="s">
        <v>5880</v>
      </c>
      <c r="E840" s="305" t="s">
        <v>5880</v>
      </c>
      <c r="F840" s="389"/>
      <c r="G840" s="359">
        <v>2.41</v>
      </c>
      <c r="H840" s="109">
        <f t="shared" si="160"/>
        <v>1.86</v>
      </c>
      <c r="I840" s="110">
        <f t="shared" si="161"/>
        <v>194.56</v>
      </c>
      <c r="J840" s="55"/>
      <c r="K840" s="56">
        <f t="shared" si="158"/>
        <v>0</v>
      </c>
      <c r="L840" s="57">
        <f t="shared" si="162"/>
        <v>0</v>
      </c>
    </row>
    <row r="841" spans="2:12" s="2" customFormat="1" ht="35.1" customHeight="1">
      <c r="B841" s="141" t="s">
        <v>1653</v>
      </c>
      <c r="C841" s="66" t="s">
        <v>4199</v>
      </c>
      <c r="D841" s="305" t="s">
        <v>5880</v>
      </c>
      <c r="E841" s="305" t="s">
        <v>5880</v>
      </c>
      <c r="F841" s="381"/>
      <c r="G841" s="359">
        <v>2.98</v>
      </c>
      <c r="H841" s="109">
        <f t="shared" si="160"/>
        <v>2.29</v>
      </c>
      <c r="I841" s="110">
        <f t="shared" si="161"/>
        <v>239.53</v>
      </c>
      <c r="J841" s="55"/>
      <c r="K841" s="56">
        <f t="shared" si="158"/>
        <v>0</v>
      </c>
      <c r="L841" s="57">
        <f t="shared" si="162"/>
        <v>0</v>
      </c>
    </row>
    <row r="842" spans="2:12" s="2" customFormat="1" ht="35.1" customHeight="1">
      <c r="B842" s="141" t="s">
        <v>1654</v>
      </c>
      <c r="C842" s="66" t="s">
        <v>4200</v>
      </c>
      <c r="D842" s="305">
        <v>1331</v>
      </c>
      <c r="E842" s="305" t="s">
        <v>6090</v>
      </c>
      <c r="F842" s="412"/>
      <c r="G842" s="359">
        <v>3.23</v>
      </c>
      <c r="H842" s="109">
        <f t="shared" si="160"/>
        <v>2.4900000000000002</v>
      </c>
      <c r="I842" s="110">
        <f t="shared" si="161"/>
        <v>260.45</v>
      </c>
      <c r="J842" s="55"/>
      <c r="K842" s="56">
        <f t="shared" si="158"/>
        <v>0</v>
      </c>
      <c r="L842" s="57">
        <f t="shared" si="162"/>
        <v>0</v>
      </c>
    </row>
    <row r="843" spans="2:12" s="2" customFormat="1" ht="35.1" customHeight="1">
      <c r="B843" s="141" t="s">
        <v>1655</v>
      </c>
      <c r="C843" s="66" t="s">
        <v>121</v>
      </c>
      <c r="D843" s="305" t="s">
        <v>5880</v>
      </c>
      <c r="E843" s="305" t="s">
        <v>5880</v>
      </c>
      <c r="F843" s="381"/>
      <c r="G843" s="359">
        <v>3.39</v>
      </c>
      <c r="H843" s="109">
        <f t="shared" si="160"/>
        <v>2.61</v>
      </c>
      <c r="I843" s="110">
        <f t="shared" si="161"/>
        <v>273.01</v>
      </c>
      <c r="J843" s="55"/>
      <c r="K843" s="56">
        <f t="shared" si="158"/>
        <v>0</v>
      </c>
      <c r="L843" s="57">
        <f t="shared" si="162"/>
        <v>0</v>
      </c>
    </row>
    <row r="844" spans="2:12" s="2" customFormat="1" ht="35.1" customHeight="1">
      <c r="B844" s="141" t="s">
        <v>1656</v>
      </c>
      <c r="C844" s="66" t="s">
        <v>122</v>
      </c>
      <c r="D844" s="305" t="s">
        <v>5880</v>
      </c>
      <c r="E844" s="305" t="s">
        <v>5880</v>
      </c>
      <c r="F844" s="412"/>
      <c r="G844" s="359">
        <v>3.18</v>
      </c>
      <c r="H844" s="109">
        <f t="shared" si="160"/>
        <v>2.4500000000000002</v>
      </c>
      <c r="I844" s="110">
        <f t="shared" si="161"/>
        <v>256.27</v>
      </c>
      <c r="J844" s="55"/>
      <c r="K844" s="56">
        <f t="shared" si="158"/>
        <v>0</v>
      </c>
      <c r="L844" s="57">
        <f t="shared" si="162"/>
        <v>0</v>
      </c>
    </row>
    <row r="845" spans="2:12" s="2" customFormat="1" ht="44.1" customHeight="1">
      <c r="B845" s="141" t="s">
        <v>1657</v>
      </c>
      <c r="C845" s="66" t="s">
        <v>123</v>
      </c>
      <c r="D845" s="305" t="s">
        <v>5880</v>
      </c>
      <c r="E845" s="305" t="s">
        <v>5880</v>
      </c>
      <c r="F845" s="381"/>
      <c r="G845" s="359">
        <v>3.71</v>
      </c>
      <c r="H845" s="109">
        <f t="shared" si="160"/>
        <v>2.86</v>
      </c>
      <c r="I845" s="110">
        <f t="shared" si="161"/>
        <v>299.16000000000003</v>
      </c>
      <c r="J845" s="55"/>
      <c r="K845" s="56">
        <f t="shared" si="158"/>
        <v>0</v>
      </c>
      <c r="L845" s="57">
        <f t="shared" si="162"/>
        <v>0</v>
      </c>
    </row>
    <row r="846" spans="2:12" s="2" customFormat="1" ht="44.1" customHeight="1">
      <c r="B846" s="141" t="s">
        <v>1658</v>
      </c>
      <c r="C846" s="66" t="s">
        <v>124</v>
      </c>
      <c r="D846" s="305" t="s">
        <v>5880</v>
      </c>
      <c r="E846" s="305" t="s">
        <v>5880</v>
      </c>
      <c r="F846" s="412"/>
      <c r="G846" s="359">
        <v>3.46</v>
      </c>
      <c r="H846" s="109">
        <f t="shared" si="160"/>
        <v>2.66</v>
      </c>
      <c r="I846" s="110">
        <f t="shared" si="161"/>
        <v>278.24</v>
      </c>
      <c r="J846" s="55"/>
      <c r="K846" s="56">
        <f t="shared" si="158"/>
        <v>0</v>
      </c>
      <c r="L846" s="57">
        <f t="shared" si="162"/>
        <v>0</v>
      </c>
    </row>
    <row r="847" spans="2:12" s="2" customFormat="1" ht="44.1" customHeight="1">
      <c r="B847" s="167" t="s">
        <v>1659</v>
      </c>
      <c r="C847" s="89" t="s">
        <v>125</v>
      </c>
      <c r="D847" s="305">
        <v>1175</v>
      </c>
      <c r="E847" s="305" t="s">
        <v>6091</v>
      </c>
      <c r="F847" s="381"/>
      <c r="G847" s="359">
        <v>2.89</v>
      </c>
      <c r="H847" s="120">
        <f t="shared" si="160"/>
        <v>2.23</v>
      </c>
      <c r="I847" s="121">
        <f t="shared" si="161"/>
        <v>233.26</v>
      </c>
      <c r="J847" s="77"/>
      <c r="K847" s="180">
        <f t="shared" si="158"/>
        <v>0</v>
      </c>
      <c r="L847" s="83">
        <f t="shared" si="162"/>
        <v>0</v>
      </c>
    </row>
    <row r="848" spans="2:12" s="2" customFormat="1" ht="21" customHeight="1">
      <c r="B848" s="255" t="s">
        <v>126</v>
      </c>
      <c r="C848" s="137"/>
      <c r="D848" s="305" t="s">
        <v>5880</v>
      </c>
      <c r="E848" s="305" t="s">
        <v>5880</v>
      </c>
      <c r="F848" s="137"/>
      <c r="G848" s="360">
        <v>0</v>
      </c>
      <c r="H848" s="137"/>
      <c r="I848" s="137"/>
      <c r="J848" s="137"/>
      <c r="K848" s="137"/>
      <c r="L848" s="261"/>
    </row>
    <row r="849" spans="2:12" s="2" customFormat="1" ht="36" customHeight="1">
      <c r="B849" s="158" t="s">
        <v>1660</v>
      </c>
      <c r="C849" s="84" t="s">
        <v>127</v>
      </c>
      <c r="D849" s="305" t="s">
        <v>5880</v>
      </c>
      <c r="E849" s="305" t="s">
        <v>5880</v>
      </c>
      <c r="F849" s="419" t="s">
        <v>42</v>
      </c>
      <c r="G849" s="359">
        <v>0.95</v>
      </c>
      <c r="H849" s="122">
        <f t="shared" ref="H849:H854" si="163">G849-(G849*$I$8)</f>
        <v>0.73</v>
      </c>
      <c r="I849" s="123">
        <f t="shared" ref="I849:I854" si="164">H849*$I$2</f>
        <v>76.36</v>
      </c>
      <c r="J849" s="72"/>
      <c r="K849" s="210">
        <f t="shared" si="158"/>
        <v>0</v>
      </c>
      <c r="L849" s="85">
        <f t="shared" ref="L849:L854" si="165">I849*J849</f>
        <v>0</v>
      </c>
    </row>
    <row r="850" spans="2:12" s="2" customFormat="1" ht="27" customHeight="1">
      <c r="B850" s="139" t="s">
        <v>1661</v>
      </c>
      <c r="C850" s="58" t="s">
        <v>5351</v>
      </c>
      <c r="D850" s="305" t="s">
        <v>5880</v>
      </c>
      <c r="E850" s="305" t="s">
        <v>5880</v>
      </c>
      <c r="F850" s="420"/>
      <c r="G850" s="359">
        <v>1.46</v>
      </c>
      <c r="H850" s="113">
        <f t="shared" si="163"/>
        <v>1.1200000000000001</v>
      </c>
      <c r="I850" s="114">
        <f t="shared" si="164"/>
        <v>117.15</v>
      </c>
      <c r="J850" s="55"/>
      <c r="K850" s="56">
        <f t="shared" si="158"/>
        <v>0</v>
      </c>
      <c r="L850" s="60">
        <f t="shared" si="165"/>
        <v>0</v>
      </c>
    </row>
    <row r="851" spans="2:12" s="2" customFormat="1" ht="24" customHeight="1">
      <c r="B851" s="139" t="s">
        <v>1662</v>
      </c>
      <c r="C851" s="58" t="s">
        <v>128</v>
      </c>
      <c r="D851" s="305" t="s">
        <v>5880</v>
      </c>
      <c r="E851" s="305" t="s">
        <v>5880</v>
      </c>
      <c r="F851" s="420" t="s">
        <v>42</v>
      </c>
      <c r="G851" s="359">
        <v>2.95</v>
      </c>
      <c r="H851" s="113">
        <f t="shared" si="163"/>
        <v>2.27</v>
      </c>
      <c r="I851" s="114">
        <f t="shared" si="164"/>
        <v>237.44</v>
      </c>
      <c r="J851" s="55"/>
      <c r="K851" s="56">
        <f t="shared" si="158"/>
        <v>0</v>
      </c>
      <c r="L851" s="60">
        <f t="shared" si="165"/>
        <v>0</v>
      </c>
    </row>
    <row r="852" spans="2:12" s="2" customFormat="1" ht="24" customHeight="1">
      <c r="B852" s="139" t="s">
        <v>1663</v>
      </c>
      <c r="C852" s="58" t="s">
        <v>129</v>
      </c>
      <c r="D852" s="305" t="s">
        <v>5880</v>
      </c>
      <c r="E852" s="305" t="s">
        <v>5880</v>
      </c>
      <c r="F852" s="419"/>
      <c r="G852" s="359">
        <v>2.95</v>
      </c>
      <c r="H852" s="113">
        <f t="shared" si="163"/>
        <v>2.27</v>
      </c>
      <c r="I852" s="114">
        <f t="shared" si="164"/>
        <v>237.44</v>
      </c>
      <c r="J852" s="55"/>
      <c r="K852" s="56">
        <f t="shared" si="158"/>
        <v>0</v>
      </c>
      <c r="L852" s="60">
        <f t="shared" si="165"/>
        <v>0</v>
      </c>
    </row>
    <row r="853" spans="2:12" s="2" customFormat="1" ht="24" customHeight="1">
      <c r="B853" s="139" t="s">
        <v>1664</v>
      </c>
      <c r="C853" s="58" t="s">
        <v>128</v>
      </c>
      <c r="D853" s="305" t="s">
        <v>5880</v>
      </c>
      <c r="E853" s="305" t="s">
        <v>5880</v>
      </c>
      <c r="F853" s="420" t="s">
        <v>42</v>
      </c>
      <c r="G853" s="359">
        <v>2.36</v>
      </c>
      <c r="H853" s="113">
        <f t="shared" si="163"/>
        <v>1.82</v>
      </c>
      <c r="I853" s="114">
        <f t="shared" si="164"/>
        <v>190.37</v>
      </c>
      <c r="J853" s="55"/>
      <c r="K853" s="56">
        <f t="shared" si="158"/>
        <v>0</v>
      </c>
      <c r="L853" s="60">
        <f t="shared" si="165"/>
        <v>0</v>
      </c>
    </row>
    <row r="854" spans="2:12" s="2" customFormat="1" ht="24" customHeight="1">
      <c r="B854" s="161" t="s">
        <v>1665</v>
      </c>
      <c r="C854" s="190" t="s">
        <v>129</v>
      </c>
      <c r="D854" s="305" t="s">
        <v>5880</v>
      </c>
      <c r="E854" s="305" t="s">
        <v>5880</v>
      </c>
      <c r="F854" s="411"/>
      <c r="G854" s="359">
        <v>2.36</v>
      </c>
      <c r="H854" s="118">
        <f t="shared" si="163"/>
        <v>1.82</v>
      </c>
      <c r="I854" s="119">
        <f t="shared" si="164"/>
        <v>190.37</v>
      </c>
      <c r="J854" s="77"/>
      <c r="K854" s="180">
        <f t="shared" si="158"/>
        <v>0</v>
      </c>
      <c r="L854" s="78">
        <f t="shared" si="165"/>
        <v>0</v>
      </c>
    </row>
    <row r="855" spans="2:12" s="2" customFormat="1" ht="27" customHeight="1">
      <c r="B855" s="267" t="s">
        <v>130</v>
      </c>
      <c r="C855" s="243"/>
      <c r="D855" s="305" t="s">
        <v>5880</v>
      </c>
      <c r="E855" s="305" t="s">
        <v>5880</v>
      </c>
      <c r="F855" s="243"/>
      <c r="G855" s="363">
        <v>0</v>
      </c>
      <c r="H855" s="243"/>
      <c r="I855" s="243"/>
      <c r="J855" s="243"/>
      <c r="K855" s="243"/>
      <c r="L855" s="243"/>
    </row>
    <row r="856" spans="2:12" s="2" customFormat="1" ht="21" customHeight="1">
      <c r="B856" s="255" t="s">
        <v>131</v>
      </c>
      <c r="C856" s="137"/>
      <c r="D856" s="305" t="s">
        <v>5880</v>
      </c>
      <c r="E856" s="305" t="s">
        <v>5880</v>
      </c>
      <c r="F856" s="137"/>
      <c r="G856" s="360">
        <v>0</v>
      </c>
      <c r="H856" s="137"/>
      <c r="I856" s="137"/>
      <c r="J856" s="137"/>
      <c r="K856" s="137"/>
      <c r="L856" s="261"/>
    </row>
    <row r="857" spans="2:12" s="2" customFormat="1" ht="24.95" customHeight="1">
      <c r="B857" s="166" t="s">
        <v>1666</v>
      </c>
      <c r="C857" s="99" t="s">
        <v>132</v>
      </c>
      <c r="D857" s="305" t="s">
        <v>5880</v>
      </c>
      <c r="E857" s="305" t="s">
        <v>5880</v>
      </c>
      <c r="F857" s="379"/>
      <c r="G857" s="359">
        <v>0.26</v>
      </c>
      <c r="H857" s="122">
        <f t="shared" ref="H857:H875" si="166">G857-(G857*$I$8)</f>
        <v>0.2</v>
      </c>
      <c r="I857" s="123">
        <f t="shared" ref="I857:I875" si="167">H857*$I$2</f>
        <v>20.92</v>
      </c>
      <c r="J857" s="72"/>
      <c r="K857" s="210">
        <f t="shared" si="158"/>
        <v>0</v>
      </c>
      <c r="L857" s="85">
        <f t="shared" ref="L857:L875" si="168">I857*J857</f>
        <v>0</v>
      </c>
    </row>
    <row r="858" spans="2:12" s="2" customFormat="1" ht="20.100000000000001" customHeight="1">
      <c r="B858" s="141" t="s">
        <v>1667</v>
      </c>
      <c r="C858" s="67" t="s">
        <v>133</v>
      </c>
      <c r="D858" s="305" t="s">
        <v>5880</v>
      </c>
      <c r="E858" s="305" t="s">
        <v>5880</v>
      </c>
      <c r="F858" s="379"/>
      <c r="G858" s="359">
        <v>0.26</v>
      </c>
      <c r="H858" s="113">
        <f t="shared" si="166"/>
        <v>0.2</v>
      </c>
      <c r="I858" s="114">
        <f t="shared" si="167"/>
        <v>20.92</v>
      </c>
      <c r="J858" s="55"/>
      <c r="K858" s="56">
        <f t="shared" si="158"/>
        <v>0</v>
      </c>
      <c r="L858" s="60">
        <f t="shared" si="168"/>
        <v>0</v>
      </c>
    </row>
    <row r="859" spans="2:12" s="2" customFormat="1" ht="24" customHeight="1">
      <c r="B859" s="141" t="s">
        <v>1668</v>
      </c>
      <c r="C859" s="67" t="s">
        <v>4644</v>
      </c>
      <c r="D859" s="305" t="s">
        <v>5880</v>
      </c>
      <c r="E859" s="305" t="s">
        <v>5880</v>
      </c>
      <c r="F859" s="379"/>
      <c r="G859" s="359">
        <v>0.26</v>
      </c>
      <c r="H859" s="113">
        <f t="shared" si="166"/>
        <v>0.2</v>
      </c>
      <c r="I859" s="114">
        <f t="shared" si="167"/>
        <v>20.92</v>
      </c>
      <c r="J859" s="55"/>
      <c r="K859" s="56">
        <f t="shared" si="158"/>
        <v>0</v>
      </c>
      <c r="L859" s="60">
        <f t="shared" si="168"/>
        <v>0</v>
      </c>
    </row>
    <row r="860" spans="2:12" s="2" customFormat="1" ht="24.95" customHeight="1">
      <c r="B860" s="141" t="s">
        <v>1669</v>
      </c>
      <c r="C860" s="67" t="s">
        <v>132</v>
      </c>
      <c r="D860" s="305" t="s">
        <v>5880</v>
      </c>
      <c r="E860" s="305" t="s">
        <v>5880</v>
      </c>
      <c r="F860" s="383"/>
      <c r="G860" s="359">
        <v>0.17</v>
      </c>
      <c r="H860" s="113">
        <f t="shared" si="166"/>
        <v>0.13</v>
      </c>
      <c r="I860" s="114">
        <f t="shared" si="167"/>
        <v>13.6</v>
      </c>
      <c r="J860" s="55"/>
      <c r="K860" s="56">
        <f t="shared" si="158"/>
        <v>0</v>
      </c>
      <c r="L860" s="60">
        <f t="shared" si="168"/>
        <v>0</v>
      </c>
    </row>
    <row r="861" spans="2:12" s="2" customFormat="1" ht="24.95" customHeight="1">
      <c r="B861" s="141" t="s">
        <v>1670</v>
      </c>
      <c r="C861" s="67" t="s">
        <v>134</v>
      </c>
      <c r="D861" s="305" t="s">
        <v>5880</v>
      </c>
      <c r="E861" s="305" t="s">
        <v>5880</v>
      </c>
      <c r="F861" s="379"/>
      <c r="G861" s="359">
        <v>0.2</v>
      </c>
      <c r="H861" s="113">
        <f t="shared" si="166"/>
        <v>0.15</v>
      </c>
      <c r="I861" s="114">
        <f t="shared" si="167"/>
        <v>15.69</v>
      </c>
      <c r="J861" s="55"/>
      <c r="K861" s="56">
        <f t="shared" si="158"/>
        <v>0</v>
      </c>
      <c r="L861" s="60">
        <f t="shared" si="168"/>
        <v>0</v>
      </c>
    </row>
    <row r="862" spans="2:12" s="2" customFormat="1" ht="24.95" customHeight="1">
      <c r="B862" s="141" t="s">
        <v>1671</v>
      </c>
      <c r="C862" s="67" t="s">
        <v>132</v>
      </c>
      <c r="D862" s="305" t="s">
        <v>5880</v>
      </c>
      <c r="E862" s="305" t="s">
        <v>5880</v>
      </c>
      <c r="F862" s="383"/>
      <c r="G862" s="359">
        <v>0.17</v>
      </c>
      <c r="H862" s="113">
        <f t="shared" si="166"/>
        <v>0.13</v>
      </c>
      <c r="I862" s="114">
        <f t="shared" si="167"/>
        <v>13.6</v>
      </c>
      <c r="J862" s="55"/>
      <c r="K862" s="56">
        <f t="shared" si="158"/>
        <v>0</v>
      </c>
      <c r="L862" s="60">
        <f t="shared" si="168"/>
        <v>0</v>
      </c>
    </row>
    <row r="863" spans="2:12" s="2" customFormat="1" ht="24.95" customHeight="1">
      <c r="B863" s="141" t="s">
        <v>1672</v>
      </c>
      <c r="C863" s="67" t="s">
        <v>135</v>
      </c>
      <c r="D863" s="305" t="s">
        <v>5880</v>
      </c>
      <c r="E863" s="305" t="s">
        <v>5880</v>
      </c>
      <c r="F863" s="379"/>
      <c r="G863" s="359">
        <v>0.16</v>
      </c>
      <c r="H863" s="113">
        <f t="shared" si="166"/>
        <v>0.12</v>
      </c>
      <c r="I863" s="114">
        <f t="shared" si="167"/>
        <v>12.55</v>
      </c>
      <c r="J863" s="55"/>
      <c r="K863" s="56">
        <f t="shared" si="158"/>
        <v>0</v>
      </c>
      <c r="L863" s="60">
        <f t="shared" si="168"/>
        <v>0</v>
      </c>
    </row>
    <row r="864" spans="2:12" s="2" customFormat="1" ht="22.5" customHeight="1">
      <c r="B864" s="141" t="s">
        <v>3653</v>
      </c>
      <c r="C864" s="67" t="s">
        <v>5352</v>
      </c>
      <c r="D864" s="305" t="s">
        <v>5880</v>
      </c>
      <c r="E864" s="305" t="s">
        <v>5880</v>
      </c>
      <c r="F864" s="383"/>
      <c r="G864" s="359">
        <v>0.54</v>
      </c>
      <c r="H864" s="113">
        <f>G864-(G864*$I$8)</f>
        <v>0.42</v>
      </c>
      <c r="I864" s="114">
        <f>H864*$I$2</f>
        <v>43.93</v>
      </c>
      <c r="J864" s="55"/>
      <c r="K864" s="56">
        <f t="shared" si="158"/>
        <v>0</v>
      </c>
      <c r="L864" s="60">
        <f>I864*J864</f>
        <v>0</v>
      </c>
    </row>
    <row r="865" spans="2:12" s="2" customFormat="1" ht="22.5" customHeight="1">
      <c r="B865" s="141" t="s">
        <v>3654</v>
      </c>
      <c r="C865" s="67" t="s">
        <v>5353</v>
      </c>
      <c r="D865" s="305" t="s">
        <v>5880</v>
      </c>
      <c r="E865" s="305" t="s">
        <v>5880</v>
      </c>
      <c r="F865" s="379"/>
      <c r="G865" s="359">
        <v>0.54</v>
      </c>
      <c r="H865" s="113">
        <f>G865-(G865*$I$8)</f>
        <v>0.42</v>
      </c>
      <c r="I865" s="114">
        <f>H865*$I$2</f>
        <v>43.93</v>
      </c>
      <c r="J865" s="55"/>
      <c r="K865" s="56">
        <f t="shared" si="158"/>
        <v>0</v>
      </c>
      <c r="L865" s="60">
        <f>I865*J865</f>
        <v>0</v>
      </c>
    </row>
    <row r="866" spans="2:12" s="2" customFormat="1" ht="22.5" customHeight="1">
      <c r="B866" s="141" t="s">
        <v>3655</v>
      </c>
      <c r="C866" s="67" t="s">
        <v>5354</v>
      </c>
      <c r="D866" s="305" t="s">
        <v>5880</v>
      </c>
      <c r="E866" s="305" t="s">
        <v>5880</v>
      </c>
      <c r="F866" s="382"/>
      <c r="G866" s="359">
        <v>0.54</v>
      </c>
      <c r="H866" s="113">
        <f>G866-(G866*$I$8)</f>
        <v>0.42</v>
      </c>
      <c r="I866" s="114">
        <f>H866*$I$2</f>
        <v>43.93</v>
      </c>
      <c r="J866" s="55"/>
      <c r="K866" s="56">
        <f t="shared" si="158"/>
        <v>0</v>
      </c>
      <c r="L866" s="60">
        <f>I866*J866</f>
        <v>0</v>
      </c>
    </row>
    <row r="867" spans="2:12" s="2" customFormat="1" ht="24.95" customHeight="1">
      <c r="B867" s="141" t="s">
        <v>1673</v>
      </c>
      <c r="C867" s="67" t="s">
        <v>5355</v>
      </c>
      <c r="D867" s="305" t="s">
        <v>5880</v>
      </c>
      <c r="E867" s="305" t="s">
        <v>5880</v>
      </c>
      <c r="F867" s="383"/>
      <c r="G867" s="359">
        <v>0.83</v>
      </c>
      <c r="H867" s="113">
        <f t="shared" si="166"/>
        <v>0.64</v>
      </c>
      <c r="I867" s="114">
        <f t="shared" si="167"/>
        <v>66.94</v>
      </c>
      <c r="J867" s="55"/>
      <c r="K867" s="56">
        <f t="shared" si="158"/>
        <v>0</v>
      </c>
      <c r="L867" s="60">
        <f t="shared" si="168"/>
        <v>0</v>
      </c>
    </row>
    <row r="868" spans="2:12" s="2" customFormat="1" ht="24.95" customHeight="1">
      <c r="B868" s="141" t="s">
        <v>1674</v>
      </c>
      <c r="C868" s="67" t="s">
        <v>5356</v>
      </c>
      <c r="D868" s="305" t="s">
        <v>5880</v>
      </c>
      <c r="E868" s="305" t="s">
        <v>5880</v>
      </c>
      <c r="F868" s="379"/>
      <c r="G868" s="359">
        <v>0.83</v>
      </c>
      <c r="H868" s="113">
        <f t="shared" si="166"/>
        <v>0.64</v>
      </c>
      <c r="I868" s="114">
        <f t="shared" si="167"/>
        <v>66.94</v>
      </c>
      <c r="J868" s="55"/>
      <c r="K868" s="56">
        <f t="shared" si="158"/>
        <v>0</v>
      </c>
      <c r="L868" s="60">
        <f t="shared" si="168"/>
        <v>0</v>
      </c>
    </row>
    <row r="869" spans="2:12" s="2" customFormat="1" ht="24.95" customHeight="1">
      <c r="B869" s="141" t="s">
        <v>1675</v>
      </c>
      <c r="C869" s="67" t="s">
        <v>5357</v>
      </c>
      <c r="D869" s="305" t="s">
        <v>5880</v>
      </c>
      <c r="E869" s="305" t="s">
        <v>5880</v>
      </c>
      <c r="F869" s="382"/>
      <c r="G869" s="359">
        <v>0.83</v>
      </c>
      <c r="H869" s="113">
        <f t="shared" si="166"/>
        <v>0.64</v>
      </c>
      <c r="I869" s="114">
        <f t="shared" si="167"/>
        <v>66.94</v>
      </c>
      <c r="J869" s="55"/>
      <c r="K869" s="56">
        <f t="shared" si="158"/>
        <v>0</v>
      </c>
      <c r="L869" s="60">
        <f t="shared" si="168"/>
        <v>0</v>
      </c>
    </row>
    <row r="870" spans="2:12" s="2" customFormat="1" ht="24.95" customHeight="1">
      <c r="B870" s="141" t="s">
        <v>1676</v>
      </c>
      <c r="C870" s="67" t="s">
        <v>4645</v>
      </c>
      <c r="D870" s="305" t="s">
        <v>5880</v>
      </c>
      <c r="E870" s="305" t="s">
        <v>5880</v>
      </c>
      <c r="F870" s="379"/>
      <c r="G870" s="359">
        <v>0.47</v>
      </c>
      <c r="H870" s="113">
        <f t="shared" si="166"/>
        <v>0.36</v>
      </c>
      <c r="I870" s="114">
        <f t="shared" si="167"/>
        <v>37.659999999999997</v>
      </c>
      <c r="J870" s="55"/>
      <c r="K870" s="56">
        <f t="shared" si="158"/>
        <v>0</v>
      </c>
      <c r="L870" s="60">
        <f t="shared" si="168"/>
        <v>0</v>
      </c>
    </row>
    <row r="871" spans="2:12" s="2" customFormat="1" ht="24.95" customHeight="1">
      <c r="B871" s="141" t="s">
        <v>1677</v>
      </c>
      <c r="C871" s="67" t="s">
        <v>5358</v>
      </c>
      <c r="D871" s="305" t="s">
        <v>5880</v>
      </c>
      <c r="E871" s="305" t="s">
        <v>5880</v>
      </c>
      <c r="F871" s="379"/>
      <c r="G871" s="359">
        <v>0.57999999999999996</v>
      </c>
      <c r="H871" s="113">
        <f t="shared" si="166"/>
        <v>0.45</v>
      </c>
      <c r="I871" s="114">
        <f t="shared" si="167"/>
        <v>47.07</v>
      </c>
      <c r="J871" s="55"/>
      <c r="K871" s="56">
        <f t="shared" si="158"/>
        <v>0</v>
      </c>
      <c r="L871" s="60">
        <f t="shared" si="168"/>
        <v>0</v>
      </c>
    </row>
    <row r="872" spans="2:12" s="2" customFormat="1" ht="24.95" customHeight="1">
      <c r="B872" s="141" t="s">
        <v>1678</v>
      </c>
      <c r="C872" s="67" t="s">
        <v>4646</v>
      </c>
      <c r="D872" s="305" t="s">
        <v>5880</v>
      </c>
      <c r="E872" s="305" t="s">
        <v>5880</v>
      </c>
      <c r="F872" s="382"/>
      <c r="G872" s="359">
        <v>0.6</v>
      </c>
      <c r="H872" s="113">
        <f t="shared" si="166"/>
        <v>0.46</v>
      </c>
      <c r="I872" s="114">
        <f t="shared" si="167"/>
        <v>48.12</v>
      </c>
      <c r="J872" s="55"/>
      <c r="K872" s="56">
        <f t="shared" ref="K872:K934" si="169">J872*H872</f>
        <v>0</v>
      </c>
      <c r="L872" s="60">
        <f t="shared" si="168"/>
        <v>0</v>
      </c>
    </row>
    <row r="873" spans="2:12" s="2" customFormat="1" ht="24.95" customHeight="1">
      <c r="B873" s="141" t="s">
        <v>1679</v>
      </c>
      <c r="C873" s="67" t="s">
        <v>5359</v>
      </c>
      <c r="D873" s="305" t="s">
        <v>5880</v>
      </c>
      <c r="E873" s="305" t="s">
        <v>5880</v>
      </c>
      <c r="F873" s="383"/>
      <c r="G873" s="359">
        <v>0.06</v>
      </c>
      <c r="H873" s="113">
        <f t="shared" si="166"/>
        <v>0.05</v>
      </c>
      <c r="I873" s="114">
        <f t="shared" si="167"/>
        <v>5.23</v>
      </c>
      <c r="J873" s="55"/>
      <c r="K873" s="56">
        <f t="shared" si="169"/>
        <v>0</v>
      </c>
      <c r="L873" s="60">
        <f t="shared" si="168"/>
        <v>0</v>
      </c>
    </row>
    <row r="874" spans="2:12" s="2" customFormat="1" ht="24.95" customHeight="1">
      <c r="B874" s="141" t="s">
        <v>1680</v>
      </c>
      <c r="C874" s="67" t="s">
        <v>5360</v>
      </c>
      <c r="D874" s="305" t="s">
        <v>5880</v>
      </c>
      <c r="E874" s="305" t="s">
        <v>5880</v>
      </c>
      <c r="F874" s="379"/>
      <c r="G874" s="359">
        <v>7.0000000000000007E-2</v>
      </c>
      <c r="H874" s="113">
        <f t="shared" si="166"/>
        <v>0.05</v>
      </c>
      <c r="I874" s="114">
        <f t="shared" si="167"/>
        <v>5.23</v>
      </c>
      <c r="J874" s="55"/>
      <c r="K874" s="56">
        <f t="shared" si="169"/>
        <v>0</v>
      </c>
      <c r="L874" s="60">
        <f t="shared" si="168"/>
        <v>0</v>
      </c>
    </row>
    <row r="875" spans="2:12" s="2" customFormat="1" ht="24.95" customHeight="1">
      <c r="B875" s="167" t="s">
        <v>1681</v>
      </c>
      <c r="C875" s="96" t="s">
        <v>5361</v>
      </c>
      <c r="D875" s="305" t="s">
        <v>5880</v>
      </c>
      <c r="E875" s="305" t="s">
        <v>5880</v>
      </c>
      <c r="F875" s="379"/>
      <c r="G875" s="359">
        <v>0.09</v>
      </c>
      <c r="H875" s="118">
        <f t="shared" si="166"/>
        <v>7.0000000000000007E-2</v>
      </c>
      <c r="I875" s="119">
        <f t="shared" si="167"/>
        <v>7.32</v>
      </c>
      <c r="J875" s="77"/>
      <c r="K875" s="180">
        <f t="shared" si="169"/>
        <v>0</v>
      </c>
      <c r="L875" s="78">
        <f t="shared" si="168"/>
        <v>0</v>
      </c>
    </row>
    <row r="876" spans="2:12" s="2" customFormat="1" ht="19.149999999999999" customHeight="1">
      <c r="B876" s="255" t="s">
        <v>136</v>
      </c>
      <c r="C876" s="137"/>
      <c r="D876" s="305" t="s">
        <v>5880</v>
      </c>
      <c r="E876" s="305" t="s">
        <v>5880</v>
      </c>
      <c r="F876" s="137"/>
      <c r="G876" s="360">
        <v>0</v>
      </c>
      <c r="H876" s="137"/>
      <c r="I876" s="137"/>
      <c r="J876" s="137"/>
      <c r="K876" s="137"/>
      <c r="L876" s="261"/>
    </row>
    <row r="877" spans="2:12" s="2" customFormat="1" ht="19.149999999999999" customHeight="1">
      <c r="B877" s="166" t="s">
        <v>1682</v>
      </c>
      <c r="C877" s="99" t="s">
        <v>137</v>
      </c>
      <c r="D877" s="305" t="s">
        <v>5880</v>
      </c>
      <c r="E877" s="305" t="s">
        <v>5880</v>
      </c>
      <c r="F877" s="379"/>
      <c r="G877" s="359">
        <v>1.39</v>
      </c>
      <c r="H877" s="122">
        <f t="shared" ref="H877:H884" si="170">G877-(G877*$I$8)</f>
        <v>1.07</v>
      </c>
      <c r="I877" s="123">
        <f t="shared" ref="I877:I884" si="171">H877*$I$2</f>
        <v>111.92</v>
      </c>
      <c r="J877" s="72"/>
      <c r="K877" s="210">
        <f t="shared" si="169"/>
        <v>0</v>
      </c>
      <c r="L877" s="85">
        <f t="shared" ref="L877:L884" si="172">I877*J877</f>
        <v>0</v>
      </c>
    </row>
    <row r="878" spans="2:12" s="2" customFormat="1" ht="15.95" customHeight="1">
      <c r="B878" s="141" t="s">
        <v>1683</v>
      </c>
      <c r="C878" s="66" t="s">
        <v>138</v>
      </c>
      <c r="D878" s="305" t="s">
        <v>5880</v>
      </c>
      <c r="E878" s="305" t="s">
        <v>5880</v>
      </c>
      <c r="F878" s="382"/>
      <c r="G878" s="359">
        <v>1.52</v>
      </c>
      <c r="H878" s="109">
        <f t="shared" si="170"/>
        <v>1.17</v>
      </c>
      <c r="I878" s="110">
        <f t="shared" si="171"/>
        <v>122.38</v>
      </c>
      <c r="J878" s="55"/>
      <c r="K878" s="56">
        <f t="shared" si="169"/>
        <v>0</v>
      </c>
      <c r="L878" s="57">
        <f t="shared" si="172"/>
        <v>0</v>
      </c>
    </row>
    <row r="879" spans="2:12" s="2" customFormat="1" ht="18" customHeight="1">
      <c r="B879" s="141" t="s">
        <v>1684</v>
      </c>
      <c r="C879" s="66" t="s">
        <v>139</v>
      </c>
      <c r="D879" s="305" t="s">
        <v>5880</v>
      </c>
      <c r="E879" s="305" t="s">
        <v>5880</v>
      </c>
      <c r="F879" s="381"/>
      <c r="G879" s="359">
        <v>1.08</v>
      </c>
      <c r="H879" s="109">
        <f t="shared" si="170"/>
        <v>0.83</v>
      </c>
      <c r="I879" s="110">
        <f t="shared" si="171"/>
        <v>86.82</v>
      </c>
      <c r="J879" s="55"/>
      <c r="K879" s="56">
        <f t="shared" si="169"/>
        <v>0</v>
      </c>
      <c r="L879" s="57">
        <f t="shared" si="172"/>
        <v>0</v>
      </c>
    </row>
    <row r="880" spans="2:12" s="2" customFormat="1" ht="15" customHeight="1">
      <c r="B880" s="141" t="s">
        <v>1685</v>
      </c>
      <c r="C880" s="66" t="s">
        <v>140</v>
      </c>
      <c r="D880" s="305" t="s">
        <v>5880</v>
      </c>
      <c r="E880" s="305" t="s">
        <v>5880</v>
      </c>
      <c r="F880" s="412"/>
      <c r="G880" s="359">
        <v>1.0900000000000001</v>
      </c>
      <c r="H880" s="109">
        <f t="shared" si="170"/>
        <v>0.84</v>
      </c>
      <c r="I880" s="110">
        <f t="shared" si="171"/>
        <v>87.86</v>
      </c>
      <c r="J880" s="55"/>
      <c r="K880" s="56">
        <f t="shared" si="169"/>
        <v>0</v>
      </c>
      <c r="L880" s="57">
        <f t="shared" si="172"/>
        <v>0</v>
      </c>
    </row>
    <row r="881" spans="2:12" s="2" customFormat="1" ht="28.5" customHeight="1">
      <c r="B881" s="141" t="s">
        <v>1686</v>
      </c>
      <c r="C881" s="66" t="s">
        <v>5362</v>
      </c>
      <c r="D881" s="305" t="s">
        <v>5880</v>
      </c>
      <c r="E881" s="305" t="s">
        <v>5880</v>
      </c>
      <c r="F881" s="389"/>
      <c r="G881" s="359">
        <v>0.78</v>
      </c>
      <c r="H881" s="109">
        <f t="shared" si="170"/>
        <v>0.6</v>
      </c>
      <c r="I881" s="110">
        <f t="shared" si="171"/>
        <v>62.76</v>
      </c>
      <c r="J881" s="55"/>
      <c r="K881" s="56">
        <f t="shared" si="169"/>
        <v>0</v>
      </c>
      <c r="L881" s="57">
        <f t="shared" si="172"/>
        <v>0</v>
      </c>
    </row>
    <row r="882" spans="2:12" s="2" customFormat="1" ht="22.5" customHeight="1">
      <c r="B882" s="141" t="s">
        <v>1687</v>
      </c>
      <c r="C882" s="66" t="s">
        <v>141</v>
      </c>
      <c r="D882" s="305" t="s">
        <v>5880</v>
      </c>
      <c r="E882" s="305" t="s">
        <v>5880</v>
      </c>
      <c r="F882" s="381"/>
      <c r="G882" s="359">
        <v>1.02</v>
      </c>
      <c r="H882" s="109">
        <f t="shared" si="170"/>
        <v>0.79</v>
      </c>
      <c r="I882" s="110">
        <f t="shared" si="171"/>
        <v>82.63</v>
      </c>
      <c r="J882" s="55"/>
      <c r="K882" s="56">
        <f t="shared" si="169"/>
        <v>0</v>
      </c>
      <c r="L882" s="57">
        <f t="shared" si="172"/>
        <v>0</v>
      </c>
    </row>
    <row r="883" spans="2:12" s="2" customFormat="1" ht="20.25" customHeight="1">
      <c r="B883" s="141" t="s">
        <v>1688</v>
      </c>
      <c r="C883" s="66" t="s">
        <v>142</v>
      </c>
      <c r="D883" s="305" t="s">
        <v>5880</v>
      </c>
      <c r="E883" s="305" t="s">
        <v>5880</v>
      </c>
      <c r="F883" s="412"/>
      <c r="G883" s="359">
        <v>1.1000000000000001</v>
      </c>
      <c r="H883" s="109">
        <f t="shared" si="170"/>
        <v>0.85</v>
      </c>
      <c r="I883" s="110">
        <f t="shared" si="171"/>
        <v>88.91</v>
      </c>
      <c r="J883" s="55"/>
      <c r="K883" s="56">
        <f t="shared" si="169"/>
        <v>0</v>
      </c>
      <c r="L883" s="57">
        <f t="shared" si="172"/>
        <v>0</v>
      </c>
    </row>
    <row r="884" spans="2:12" s="2" customFormat="1" ht="28.5" customHeight="1">
      <c r="B884" s="167" t="s">
        <v>1689</v>
      </c>
      <c r="C884" s="89" t="s">
        <v>143</v>
      </c>
      <c r="D884" s="305" t="s">
        <v>5880</v>
      </c>
      <c r="E884" s="305" t="s">
        <v>5880</v>
      </c>
      <c r="F884" s="381"/>
      <c r="G884" s="359">
        <v>0.77</v>
      </c>
      <c r="H884" s="120">
        <f t="shared" si="170"/>
        <v>0.59</v>
      </c>
      <c r="I884" s="121">
        <f t="shared" si="171"/>
        <v>61.71</v>
      </c>
      <c r="J884" s="77"/>
      <c r="K884" s="180">
        <f t="shared" si="169"/>
        <v>0</v>
      </c>
      <c r="L884" s="83">
        <f t="shared" si="172"/>
        <v>0</v>
      </c>
    </row>
    <row r="885" spans="2:12" s="2" customFormat="1" ht="19.5" customHeight="1">
      <c r="B885" s="255" t="s">
        <v>144</v>
      </c>
      <c r="C885" s="137"/>
      <c r="D885" s="305" t="s">
        <v>5880</v>
      </c>
      <c r="E885" s="305" t="s">
        <v>5880</v>
      </c>
      <c r="F885" s="137"/>
      <c r="G885" s="360">
        <v>0</v>
      </c>
      <c r="H885" s="137"/>
      <c r="I885" s="137"/>
      <c r="J885" s="137"/>
      <c r="K885" s="137"/>
      <c r="L885" s="261"/>
    </row>
    <row r="886" spans="2:12" s="2" customFormat="1" ht="38.25" customHeight="1">
      <c r="B886" s="173" t="s">
        <v>4832</v>
      </c>
      <c r="C886" s="99" t="s">
        <v>5363</v>
      </c>
      <c r="D886" s="305" t="s">
        <v>5880</v>
      </c>
      <c r="E886" s="305" t="s">
        <v>5880</v>
      </c>
      <c r="F886" s="412"/>
      <c r="G886" s="359">
        <v>8</v>
      </c>
      <c r="H886" s="116">
        <f t="shared" ref="H886:H909" si="173">G886-(G886*$I$8)</f>
        <v>6.16</v>
      </c>
      <c r="I886" s="117">
        <f t="shared" ref="I886:I909" si="174">H886*$I$2</f>
        <v>644.34</v>
      </c>
      <c r="J886" s="72"/>
      <c r="K886" s="210">
        <f t="shared" si="169"/>
        <v>0</v>
      </c>
      <c r="L886" s="73">
        <f t="shared" ref="L886:L909" si="175">I886*J886</f>
        <v>0</v>
      </c>
    </row>
    <row r="887" spans="2:12" s="2" customFormat="1" ht="38.25" customHeight="1">
      <c r="B887" s="142" t="s">
        <v>1690</v>
      </c>
      <c r="C887" s="67" t="s">
        <v>5364</v>
      </c>
      <c r="D887" s="305" t="s">
        <v>5880</v>
      </c>
      <c r="E887" s="305" t="s">
        <v>5880</v>
      </c>
      <c r="F887" s="389"/>
      <c r="G887" s="359">
        <v>7.37</v>
      </c>
      <c r="H887" s="109">
        <f t="shared" si="173"/>
        <v>5.67</v>
      </c>
      <c r="I887" s="110">
        <f t="shared" si="174"/>
        <v>593.08000000000004</v>
      </c>
      <c r="J887" s="55"/>
      <c r="K887" s="56">
        <f t="shared" si="169"/>
        <v>0</v>
      </c>
      <c r="L887" s="57">
        <f t="shared" si="175"/>
        <v>0</v>
      </c>
    </row>
    <row r="888" spans="2:12" s="2" customFormat="1" ht="38.25" customHeight="1">
      <c r="B888" s="142" t="s">
        <v>1691</v>
      </c>
      <c r="C888" s="67" t="s">
        <v>5365</v>
      </c>
      <c r="D888" s="305" t="s">
        <v>5880</v>
      </c>
      <c r="E888" s="305" t="s">
        <v>5880</v>
      </c>
      <c r="F888" s="421"/>
      <c r="G888" s="359">
        <v>8.08</v>
      </c>
      <c r="H888" s="113">
        <f t="shared" si="173"/>
        <v>6.22</v>
      </c>
      <c r="I888" s="114">
        <f t="shared" si="174"/>
        <v>650.61</v>
      </c>
      <c r="J888" s="55"/>
      <c r="K888" s="56">
        <f t="shared" si="169"/>
        <v>0</v>
      </c>
      <c r="L888" s="60">
        <f t="shared" si="175"/>
        <v>0</v>
      </c>
    </row>
    <row r="889" spans="2:12" s="2" customFormat="1" ht="38.25" customHeight="1">
      <c r="B889" s="142" t="s">
        <v>1692</v>
      </c>
      <c r="C889" s="67" t="s">
        <v>5366</v>
      </c>
      <c r="D889" s="305" t="s">
        <v>5880</v>
      </c>
      <c r="E889" s="305" t="s">
        <v>5880</v>
      </c>
      <c r="F889" s="421"/>
      <c r="G889" s="359">
        <v>9.2799999999999994</v>
      </c>
      <c r="H889" s="113">
        <f t="shared" si="173"/>
        <v>7.15</v>
      </c>
      <c r="I889" s="114">
        <f t="shared" si="174"/>
        <v>747.89</v>
      </c>
      <c r="J889" s="55"/>
      <c r="K889" s="56">
        <f t="shared" si="169"/>
        <v>0</v>
      </c>
      <c r="L889" s="60">
        <f t="shared" si="175"/>
        <v>0</v>
      </c>
    </row>
    <row r="890" spans="2:12" s="2" customFormat="1" ht="21" customHeight="1">
      <c r="B890" s="142" t="s">
        <v>4586</v>
      </c>
      <c r="C890" s="67" t="s">
        <v>5367</v>
      </c>
      <c r="D890" s="305" t="s">
        <v>5880</v>
      </c>
      <c r="E890" s="305" t="s">
        <v>5880</v>
      </c>
      <c r="F890" s="381"/>
      <c r="G890" s="359">
        <v>7.83</v>
      </c>
      <c r="H890" s="109">
        <f t="shared" si="173"/>
        <v>6.03</v>
      </c>
      <c r="I890" s="110">
        <f t="shared" si="174"/>
        <v>630.74</v>
      </c>
      <c r="J890" s="55"/>
      <c r="K890" s="56">
        <f t="shared" si="169"/>
        <v>0</v>
      </c>
      <c r="L890" s="57">
        <f t="shared" si="175"/>
        <v>0</v>
      </c>
    </row>
    <row r="891" spans="2:12" s="2" customFormat="1" ht="21" customHeight="1">
      <c r="B891" s="142" t="s">
        <v>4594</v>
      </c>
      <c r="C891" s="67" t="s">
        <v>145</v>
      </c>
      <c r="D891" s="305" t="s">
        <v>5880</v>
      </c>
      <c r="E891" s="305" t="s">
        <v>5880</v>
      </c>
      <c r="F891" s="412"/>
      <c r="G891" s="359">
        <v>7.54</v>
      </c>
      <c r="H891" s="113">
        <f t="shared" si="173"/>
        <v>5.81</v>
      </c>
      <c r="I891" s="114">
        <f t="shared" si="174"/>
        <v>607.73</v>
      </c>
      <c r="J891" s="55"/>
      <c r="K891" s="56">
        <f t="shared" si="169"/>
        <v>0</v>
      </c>
      <c r="L891" s="60">
        <f t="shared" si="175"/>
        <v>0</v>
      </c>
    </row>
    <row r="892" spans="2:12" s="2" customFormat="1" ht="21.75" customHeight="1">
      <c r="B892" s="142" t="s">
        <v>4587</v>
      </c>
      <c r="C892" s="67" t="s">
        <v>5367</v>
      </c>
      <c r="D892" s="305" t="s">
        <v>5880</v>
      </c>
      <c r="E892" s="305" t="s">
        <v>5880</v>
      </c>
      <c r="F892" s="381"/>
      <c r="G892" s="359">
        <v>7.86</v>
      </c>
      <c r="H892" s="109">
        <f t="shared" si="173"/>
        <v>6.05</v>
      </c>
      <c r="I892" s="110">
        <f t="shared" si="174"/>
        <v>632.83000000000004</v>
      </c>
      <c r="J892" s="55"/>
      <c r="K892" s="56">
        <f t="shared" si="169"/>
        <v>0</v>
      </c>
      <c r="L892" s="57">
        <f t="shared" si="175"/>
        <v>0</v>
      </c>
    </row>
    <row r="893" spans="2:12" s="2" customFormat="1" ht="21.75" customHeight="1">
      <c r="B893" s="142" t="s">
        <v>4595</v>
      </c>
      <c r="C893" s="67" t="s">
        <v>5368</v>
      </c>
      <c r="D893" s="305" t="s">
        <v>5880</v>
      </c>
      <c r="E893" s="305" t="s">
        <v>5880</v>
      </c>
      <c r="F893" s="412"/>
      <c r="G893" s="359">
        <v>8.11</v>
      </c>
      <c r="H893" s="113">
        <f t="shared" si="173"/>
        <v>6.24</v>
      </c>
      <c r="I893" s="114">
        <f t="shared" si="174"/>
        <v>652.70000000000005</v>
      </c>
      <c r="J893" s="55"/>
      <c r="K893" s="56">
        <f t="shared" si="169"/>
        <v>0</v>
      </c>
      <c r="L893" s="60">
        <f t="shared" si="175"/>
        <v>0</v>
      </c>
    </row>
    <row r="894" spans="2:12" s="2" customFormat="1" ht="22.5" customHeight="1">
      <c r="B894" s="142" t="s">
        <v>4588</v>
      </c>
      <c r="C894" s="67" t="s">
        <v>5369</v>
      </c>
      <c r="D894" s="305" t="s">
        <v>5880</v>
      </c>
      <c r="E894" s="305" t="s">
        <v>5880</v>
      </c>
      <c r="F894" s="381"/>
      <c r="G894" s="359">
        <v>8.3800000000000008</v>
      </c>
      <c r="H894" s="109">
        <f t="shared" si="173"/>
        <v>6.45</v>
      </c>
      <c r="I894" s="110">
        <f t="shared" si="174"/>
        <v>674.67</v>
      </c>
      <c r="J894" s="55"/>
      <c r="K894" s="56">
        <f t="shared" si="169"/>
        <v>0</v>
      </c>
      <c r="L894" s="57">
        <f t="shared" si="175"/>
        <v>0</v>
      </c>
    </row>
    <row r="895" spans="2:12" s="2" customFormat="1" ht="22.5" customHeight="1">
      <c r="B895" s="142" t="s">
        <v>4596</v>
      </c>
      <c r="C895" s="67" t="s">
        <v>5370</v>
      </c>
      <c r="D895" s="305" t="s">
        <v>5880</v>
      </c>
      <c r="E895" s="305" t="s">
        <v>5880</v>
      </c>
      <c r="F895" s="412"/>
      <c r="G895" s="359">
        <v>9.06</v>
      </c>
      <c r="H895" s="109">
        <f t="shared" si="173"/>
        <v>6.98</v>
      </c>
      <c r="I895" s="110">
        <f t="shared" si="174"/>
        <v>730.11</v>
      </c>
      <c r="J895" s="55"/>
      <c r="K895" s="56">
        <f t="shared" si="169"/>
        <v>0</v>
      </c>
      <c r="L895" s="57">
        <f t="shared" si="175"/>
        <v>0</v>
      </c>
    </row>
    <row r="896" spans="2:12" s="2" customFormat="1" ht="43.5" customHeight="1">
      <c r="B896" s="142" t="s">
        <v>4602</v>
      </c>
      <c r="C896" s="67" t="s">
        <v>5371</v>
      </c>
      <c r="D896" s="305" t="s">
        <v>5880</v>
      </c>
      <c r="E896" s="305" t="s">
        <v>5880</v>
      </c>
      <c r="F896" s="412"/>
      <c r="G896" s="359">
        <v>8.5299999999999994</v>
      </c>
      <c r="H896" s="109">
        <f t="shared" si="173"/>
        <v>6.57</v>
      </c>
      <c r="I896" s="110">
        <f t="shared" si="174"/>
        <v>687.22</v>
      </c>
      <c r="J896" s="55"/>
      <c r="K896" s="56">
        <f t="shared" si="169"/>
        <v>0</v>
      </c>
      <c r="L896" s="57">
        <f t="shared" si="175"/>
        <v>0</v>
      </c>
    </row>
    <row r="897" spans="2:12" s="2" customFormat="1" ht="42.75" customHeight="1">
      <c r="B897" s="142" t="s">
        <v>4603</v>
      </c>
      <c r="C897" s="67" t="s">
        <v>5371</v>
      </c>
      <c r="D897" s="305" t="s">
        <v>5880</v>
      </c>
      <c r="E897" s="305" t="s">
        <v>5880</v>
      </c>
      <c r="F897" s="412"/>
      <c r="G897" s="359">
        <v>7.82</v>
      </c>
      <c r="H897" s="109">
        <f t="shared" si="173"/>
        <v>6.02</v>
      </c>
      <c r="I897" s="110">
        <f t="shared" si="174"/>
        <v>629.69000000000005</v>
      </c>
      <c r="J897" s="55"/>
      <c r="K897" s="56">
        <f t="shared" si="169"/>
        <v>0</v>
      </c>
      <c r="L897" s="57">
        <f t="shared" si="175"/>
        <v>0</v>
      </c>
    </row>
    <row r="898" spans="2:12" s="2" customFormat="1" ht="23.25" customHeight="1">
      <c r="B898" s="142" t="s">
        <v>4589</v>
      </c>
      <c r="C898" s="67" t="s">
        <v>5369</v>
      </c>
      <c r="D898" s="305" t="s">
        <v>5880</v>
      </c>
      <c r="E898" s="305" t="s">
        <v>5880</v>
      </c>
      <c r="F898" s="381"/>
      <c r="G898" s="359">
        <v>8.81</v>
      </c>
      <c r="H898" s="109">
        <f t="shared" si="173"/>
        <v>6.78</v>
      </c>
      <c r="I898" s="110">
        <f t="shared" si="174"/>
        <v>709.19</v>
      </c>
      <c r="J898" s="55"/>
      <c r="K898" s="56">
        <f t="shared" si="169"/>
        <v>0</v>
      </c>
      <c r="L898" s="57">
        <f t="shared" si="175"/>
        <v>0</v>
      </c>
    </row>
    <row r="899" spans="2:12" s="2" customFormat="1" ht="23.25" customHeight="1">
      <c r="B899" s="142" t="s">
        <v>4597</v>
      </c>
      <c r="C899" s="67" t="s">
        <v>5372</v>
      </c>
      <c r="D899" s="305" t="s">
        <v>5880</v>
      </c>
      <c r="E899" s="305" t="s">
        <v>5880</v>
      </c>
      <c r="F899" s="380"/>
      <c r="G899" s="359">
        <v>9.2799999999999994</v>
      </c>
      <c r="H899" s="109">
        <f t="shared" si="173"/>
        <v>7.15</v>
      </c>
      <c r="I899" s="110">
        <f t="shared" si="174"/>
        <v>747.89</v>
      </c>
      <c r="J899" s="55"/>
      <c r="K899" s="56">
        <f t="shared" si="169"/>
        <v>0</v>
      </c>
      <c r="L899" s="57">
        <f t="shared" si="175"/>
        <v>0</v>
      </c>
    </row>
    <row r="900" spans="2:12" s="2" customFormat="1" ht="18.95" customHeight="1">
      <c r="B900" s="142" t="s">
        <v>4590</v>
      </c>
      <c r="C900" s="67" t="s">
        <v>5373</v>
      </c>
      <c r="D900" s="305" t="s">
        <v>5880</v>
      </c>
      <c r="E900" s="305" t="s">
        <v>5880</v>
      </c>
      <c r="F900" s="381"/>
      <c r="G900" s="359">
        <v>6.71</v>
      </c>
      <c r="H900" s="109">
        <f t="shared" si="173"/>
        <v>5.17</v>
      </c>
      <c r="I900" s="110">
        <f t="shared" si="174"/>
        <v>540.78</v>
      </c>
      <c r="J900" s="55"/>
      <c r="K900" s="56">
        <f t="shared" si="169"/>
        <v>0</v>
      </c>
      <c r="L900" s="57">
        <f t="shared" si="175"/>
        <v>0</v>
      </c>
    </row>
    <row r="901" spans="2:12" s="2" customFormat="1" ht="18.95" customHeight="1">
      <c r="B901" s="142" t="s">
        <v>4598</v>
      </c>
      <c r="C901" s="67" t="s">
        <v>5371</v>
      </c>
      <c r="D901" s="305" t="s">
        <v>5880</v>
      </c>
      <c r="E901" s="305" t="s">
        <v>5880</v>
      </c>
      <c r="F901" s="380"/>
      <c r="G901" s="359">
        <v>6.76</v>
      </c>
      <c r="H901" s="109">
        <f t="shared" si="173"/>
        <v>5.21</v>
      </c>
      <c r="I901" s="110">
        <f t="shared" si="174"/>
        <v>544.97</v>
      </c>
      <c r="J901" s="55"/>
      <c r="K901" s="56">
        <f t="shared" si="169"/>
        <v>0</v>
      </c>
      <c r="L901" s="57">
        <f t="shared" si="175"/>
        <v>0</v>
      </c>
    </row>
    <row r="902" spans="2:12" s="2" customFormat="1" ht="18.95" customHeight="1">
      <c r="B902" s="142" t="s">
        <v>4604</v>
      </c>
      <c r="C902" s="67" t="s">
        <v>5374</v>
      </c>
      <c r="D902" s="305" t="s">
        <v>5880</v>
      </c>
      <c r="E902" s="305" t="s">
        <v>5880</v>
      </c>
      <c r="F902" s="412"/>
      <c r="G902" s="359">
        <v>7.57</v>
      </c>
      <c r="H902" s="109">
        <f t="shared" si="173"/>
        <v>5.83</v>
      </c>
      <c r="I902" s="110">
        <f t="shared" si="174"/>
        <v>609.82000000000005</v>
      </c>
      <c r="J902" s="55"/>
      <c r="K902" s="56">
        <f t="shared" si="169"/>
        <v>0</v>
      </c>
      <c r="L902" s="57">
        <f t="shared" si="175"/>
        <v>0</v>
      </c>
    </row>
    <row r="903" spans="2:12" s="2" customFormat="1" ht="18.95" customHeight="1">
      <c r="B903" s="142" t="s">
        <v>4591</v>
      </c>
      <c r="C903" s="67" t="s">
        <v>5375</v>
      </c>
      <c r="D903" s="305" t="s">
        <v>5880</v>
      </c>
      <c r="E903" s="305" t="s">
        <v>5880</v>
      </c>
      <c r="F903" s="381"/>
      <c r="G903" s="359">
        <v>8.11</v>
      </c>
      <c r="H903" s="109">
        <f t="shared" si="173"/>
        <v>6.24</v>
      </c>
      <c r="I903" s="110">
        <f t="shared" si="174"/>
        <v>652.70000000000005</v>
      </c>
      <c r="J903" s="55"/>
      <c r="K903" s="56">
        <f t="shared" si="169"/>
        <v>0</v>
      </c>
      <c r="L903" s="57">
        <f t="shared" si="175"/>
        <v>0</v>
      </c>
    </row>
    <row r="904" spans="2:12" s="2" customFormat="1" ht="18.95" customHeight="1">
      <c r="B904" s="142" t="s">
        <v>4599</v>
      </c>
      <c r="C904" s="67" t="s">
        <v>5376</v>
      </c>
      <c r="D904" s="305" t="s">
        <v>5880</v>
      </c>
      <c r="E904" s="305" t="s">
        <v>5880</v>
      </c>
      <c r="F904" s="380"/>
      <c r="G904" s="359">
        <v>8.32</v>
      </c>
      <c r="H904" s="109">
        <f t="shared" si="173"/>
        <v>6.41</v>
      </c>
      <c r="I904" s="110">
        <f t="shared" si="174"/>
        <v>670.49</v>
      </c>
      <c r="J904" s="55"/>
      <c r="K904" s="56">
        <f t="shared" si="169"/>
        <v>0</v>
      </c>
      <c r="L904" s="57">
        <f t="shared" si="175"/>
        <v>0</v>
      </c>
    </row>
    <row r="905" spans="2:12" s="2" customFormat="1" ht="18.95" customHeight="1">
      <c r="B905" s="142" t="s">
        <v>4605</v>
      </c>
      <c r="C905" s="67" t="s">
        <v>5374</v>
      </c>
      <c r="D905" s="305" t="s">
        <v>5880</v>
      </c>
      <c r="E905" s="305" t="s">
        <v>5880</v>
      </c>
      <c r="F905" s="412"/>
      <c r="G905" s="359">
        <v>9.15</v>
      </c>
      <c r="H905" s="109">
        <f t="shared" si="173"/>
        <v>7.05</v>
      </c>
      <c r="I905" s="110">
        <f t="shared" si="174"/>
        <v>737.43</v>
      </c>
      <c r="J905" s="55"/>
      <c r="K905" s="56">
        <f t="shared" si="169"/>
        <v>0</v>
      </c>
      <c r="L905" s="57">
        <f t="shared" si="175"/>
        <v>0</v>
      </c>
    </row>
    <row r="906" spans="2:12" s="2" customFormat="1" ht="21" customHeight="1">
      <c r="B906" s="142" t="s">
        <v>4592</v>
      </c>
      <c r="C906" s="67" t="s">
        <v>5377</v>
      </c>
      <c r="D906" s="305" t="s">
        <v>5880</v>
      </c>
      <c r="E906" s="305" t="s">
        <v>5880</v>
      </c>
      <c r="F906" s="381"/>
      <c r="G906" s="359">
        <v>8.6300000000000008</v>
      </c>
      <c r="H906" s="109">
        <f t="shared" si="173"/>
        <v>6.65</v>
      </c>
      <c r="I906" s="110">
        <f t="shared" si="174"/>
        <v>695.59</v>
      </c>
      <c r="J906" s="55"/>
      <c r="K906" s="56">
        <f t="shared" si="169"/>
        <v>0</v>
      </c>
      <c r="L906" s="57">
        <f t="shared" si="175"/>
        <v>0</v>
      </c>
    </row>
    <row r="907" spans="2:12" s="2" customFormat="1" ht="21" customHeight="1">
      <c r="B907" s="142" t="s">
        <v>4600</v>
      </c>
      <c r="C907" s="67" t="s">
        <v>5378</v>
      </c>
      <c r="D907" s="305" t="s">
        <v>5880</v>
      </c>
      <c r="E907" s="305" t="s">
        <v>5880</v>
      </c>
      <c r="F907" s="380"/>
      <c r="G907" s="359">
        <v>9.02</v>
      </c>
      <c r="H907" s="109">
        <f t="shared" si="173"/>
        <v>6.95</v>
      </c>
      <c r="I907" s="110">
        <f t="shared" si="174"/>
        <v>726.97</v>
      </c>
      <c r="J907" s="55"/>
      <c r="K907" s="56">
        <f t="shared" si="169"/>
        <v>0</v>
      </c>
      <c r="L907" s="57">
        <f t="shared" si="175"/>
        <v>0</v>
      </c>
    </row>
    <row r="908" spans="2:12" s="2" customFormat="1" ht="20.25" customHeight="1">
      <c r="B908" s="142" t="s">
        <v>4593</v>
      </c>
      <c r="C908" s="67" t="s">
        <v>5377</v>
      </c>
      <c r="D908" s="305" t="s">
        <v>5880</v>
      </c>
      <c r="E908" s="305" t="s">
        <v>5880</v>
      </c>
      <c r="F908" s="381"/>
      <c r="G908" s="359">
        <v>8.7899999999999991</v>
      </c>
      <c r="H908" s="109">
        <f t="shared" si="173"/>
        <v>6.77</v>
      </c>
      <c r="I908" s="110">
        <f t="shared" si="174"/>
        <v>708.14</v>
      </c>
      <c r="J908" s="55"/>
      <c r="K908" s="56">
        <f t="shared" si="169"/>
        <v>0</v>
      </c>
      <c r="L908" s="57">
        <f t="shared" si="175"/>
        <v>0</v>
      </c>
    </row>
    <row r="909" spans="2:12" s="2" customFormat="1" ht="20.25" customHeight="1">
      <c r="B909" s="172" t="s">
        <v>4601</v>
      </c>
      <c r="C909" s="96" t="s">
        <v>5378</v>
      </c>
      <c r="D909" s="305" t="s">
        <v>5880</v>
      </c>
      <c r="E909" s="305" t="s">
        <v>5880</v>
      </c>
      <c r="F909" s="380"/>
      <c r="G909" s="359">
        <v>9.31</v>
      </c>
      <c r="H909" s="120">
        <f t="shared" si="173"/>
        <v>7.17</v>
      </c>
      <c r="I909" s="121">
        <f t="shared" si="174"/>
        <v>749.98</v>
      </c>
      <c r="J909" s="77"/>
      <c r="K909" s="180">
        <f t="shared" si="169"/>
        <v>0</v>
      </c>
      <c r="L909" s="83">
        <f t="shared" si="175"/>
        <v>0</v>
      </c>
    </row>
    <row r="910" spans="2:12" s="2" customFormat="1" ht="19.899999999999999" customHeight="1">
      <c r="B910" s="255" t="s">
        <v>146</v>
      </c>
      <c r="C910" s="137"/>
      <c r="D910" s="305" t="s">
        <v>5880</v>
      </c>
      <c r="E910" s="305" t="s">
        <v>5880</v>
      </c>
      <c r="F910" s="137"/>
      <c r="G910" s="360">
        <v>0</v>
      </c>
      <c r="H910" s="137"/>
      <c r="I910" s="137"/>
      <c r="J910" s="137"/>
      <c r="K910" s="137"/>
      <c r="L910" s="261"/>
    </row>
    <row r="911" spans="2:12" s="2" customFormat="1" ht="19.899999999999999" customHeight="1">
      <c r="B911" s="166" t="s">
        <v>1693</v>
      </c>
      <c r="C911" s="88" t="s">
        <v>4652</v>
      </c>
      <c r="D911" s="305" t="s">
        <v>5880</v>
      </c>
      <c r="E911" s="305" t="s">
        <v>5880</v>
      </c>
      <c r="F911" s="380"/>
      <c r="G911" s="359">
        <v>8.5299999999999994</v>
      </c>
      <c r="H911" s="116">
        <f t="shared" ref="H911:H919" si="176">G911-(G911*$I$8)</f>
        <v>6.57</v>
      </c>
      <c r="I911" s="117">
        <f t="shared" ref="I911:I919" si="177">H911*$I$2</f>
        <v>687.22</v>
      </c>
      <c r="J911" s="72"/>
      <c r="K911" s="210">
        <f t="shared" si="169"/>
        <v>0</v>
      </c>
      <c r="L911" s="73">
        <f t="shared" ref="L911:L919" si="178">I911*J911</f>
        <v>0</v>
      </c>
    </row>
    <row r="912" spans="2:12" s="2" customFormat="1" ht="18" customHeight="1">
      <c r="B912" s="141" t="s">
        <v>1694</v>
      </c>
      <c r="C912" s="66" t="s">
        <v>147</v>
      </c>
      <c r="D912" s="305" t="s">
        <v>5880</v>
      </c>
      <c r="E912" s="305" t="s">
        <v>5880</v>
      </c>
      <c r="F912" s="380"/>
      <c r="G912" s="359">
        <v>8.33</v>
      </c>
      <c r="H912" s="109">
        <f t="shared" si="176"/>
        <v>6.41</v>
      </c>
      <c r="I912" s="110">
        <f t="shared" si="177"/>
        <v>670.49</v>
      </c>
      <c r="J912" s="55"/>
      <c r="K912" s="56">
        <f t="shared" si="169"/>
        <v>0</v>
      </c>
      <c r="L912" s="57">
        <f t="shared" si="178"/>
        <v>0</v>
      </c>
    </row>
    <row r="913" spans="2:12" s="2" customFormat="1" ht="18" customHeight="1">
      <c r="B913" s="141" t="s">
        <v>1695</v>
      </c>
      <c r="C913" s="66" t="s">
        <v>148</v>
      </c>
      <c r="D913" s="305" t="s">
        <v>5880</v>
      </c>
      <c r="E913" s="305" t="s">
        <v>5880</v>
      </c>
      <c r="F913" s="380"/>
      <c r="G913" s="359">
        <v>9.5</v>
      </c>
      <c r="H913" s="109">
        <f t="shared" si="176"/>
        <v>7.32</v>
      </c>
      <c r="I913" s="110">
        <f t="shared" si="177"/>
        <v>765.67</v>
      </c>
      <c r="J913" s="55"/>
      <c r="K913" s="56">
        <f t="shared" si="169"/>
        <v>0</v>
      </c>
      <c r="L913" s="57">
        <f t="shared" si="178"/>
        <v>0</v>
      </c>
    </row>
    <row r="914" spans="2:12" s="2" customFormat="1" ht="19.149999999999999" customHeight="1">
      <c r="B914" s="141" t="s">
        <v>1696</v>
      </c>
      <c r="C914" s="66" t="s">
        <v>149</v>
      </c>
      <c r="D914" s="305" t="s">
        <v>5880</v>
      </c>
      <c r="E914" s="305" t="s">
        <v>5880</v>
      </c>
      <c r="F914" s="412"/>
      <c r="G914" s="359">
        <v>12.82</v>
      </c>
      <c r="H914" s="109">
        <f t="shared" si="176"/>
        <v>9.8699999999999992</v>
      </c>
      <c r="I914" s="110">
        <f t="shared" si="177"/>
        <v>1032.4000000000001</v>
      </c>
      <c r="J914" s="55"/>
      <c r="K914" s="56">
        <f t="shared" si="169"/>
        <v>0</v>
      </c>
      <c r="L914" s="57">
        <f t="shared" si="178"/>
        <v>0</v>
      </c>
    </row>
    <row r="915" spans="2:12" s="2" customFormat="1" ht="19.149999999999999" customHeight="1">
      <c r="B915" s="141" t="s">
        <v>1697</v>
      </c>
      <c r="C915" s="66" t="s">
        <v>3620</v>
      </c>
      <c r="D915" s="305" t="s">
        <v>5880</v>
      </c>
      <c r="E915" s="305" t="s">
        <v>5880</v>
      </c>
      <c r="F915" s="381"/>
      <c r="G915" s="359">
        <v>8.34</v>
      </c>
      <c r="H915" s="109">
        <f t="shared" si="176"/>
        <v>6.42</v>
      </c>
      <c r="I915" s="110">
        <f t="shared" si="177"/>
        <v>671.53</v>
      </c>
      <c r="J915" s="55"/>
      <c r="K915" s="56">
        <f t="shared" si="169"/>
        <v>0</v>
      </c>
      <c r="L915" s="57">
        <f t="shared" si="178"/>
        <v>0</v>
      </c>
    </row>
    <row r="916" spans="2:12" s="2" customFormat="1" ht="19.899999999999999" customHeight="1">
      <c r="B916" s="141" t="s">
        <v>1698</v>
      </c>
      <c r="C916" s="66" t="s">
        <v>4653</v>
      </c>
      <c r="D916" s="305" t="s">
        <v>5880</v>
      </c>
      <c r="E916" s="305" t="s">
        <v>5880</v>
      </c>
      <c r="F916" s="380"/>
      <c r="G916" s="359">
        <v>9.83</v>
      </c>
      <c r="H916" s="109">
        <f t="shared" si="176"/>
        <v>7.57</v>
      </c>
      <c r="I916" s="110">
        <f t="shared" si="177"/>
        <v>791.82</v>
      </c>
      <c r="J916" s="55"/>
      <c r="K916" s="56">
        <f t="shared" si="169"/>
        <v>0</v>
      </c>
      <c r="L916" s="57">
        <f t="shared" si="178"/>
        <v>0</v>
      </c>
    </row>
    <row r="917" spans="2:12" s="2" customFormat="1" ht="19.149999999999999" customHeight="1">
      <c r="B917" s="138" t="s">
        <v>1699</v>
      </c>
      <c r="C917" s="64" t="s">
        <v>150</v>
      </c>
      <c r="D917" s="305" t="s">
        <v>5880</v>
      </c>
      <c r="E917" s="305" t="s">
        <v>5880</v>
      </c>
      <c r="F917" s="380"/>
      <c r="G917" s="359">
        <v>9.2899999999999991</v>
      </c>
      <c r="H917" s="109">
        <f t="shared" si="176"/>
        <v>7.15</v>
      </c>
      <c r="I917" s="110">
        <f t="shared" si="177"/>
        <v>747.89</v>
      </c>
      <c r="J917" s="55"/>
      <c r="K917" s="56">
        <f t="shared" si="169"/>
        <v>0</v>
      </c>
      <c r="L917" s="57">
        <f t="shared" si="178"/>
        <v>0</v>
      </c>
    </row>
    <row r="918" spans="2:12" s="2" customFormat="1" ht="19.899999999999999" customHeight="1">
      <c r="B918" s="141" t="s">
        <v>1700</v>
      </c>
      <c r="C918" s="66" t="s">
        <v>151</v>
      </c>
      <c r="D918" s="305" t="s">
        <v>5880</v>
      </c>
      <c r="E918" s="305" t="s">
        <v>5880</v>
      </c>
      <c r="F918" s="380"/>
      <c r="G918" s="359">
        <v>10.130000000000001</v>
      </c>
      <c r="H918" s="109">
        <f t="shared" si="176"/>
        <v>7.8</v>
      </c>
      <c r="I918" s="110">
        <f t="shared" si="177"/>
        <v>815.88</v>
      </c>
      <c r="J918" s="55"/>
      <c r="K918" s="56">
        <f t="shared" si="169"/>
        <v>0</v>
      </c>
      <c r="L918" s="57">
        <f t="shared" si="178"/>
        <v>0</v>
      </c>
    </row>
    <row r="919" spans="2:12" s="2" customFormat="1" ht="19.899999999999999" customHeight="1">
      <c r="B919" s="167" t="s">
        <v>1701</v>
      </c>
      <c r="C919" s="89" t="s">
        <v>152</v>
      </c>
      <c r="D919" s="305" t="s">
        <v>5880</v>
      </c>
      <c r="E919" s="305" t="s">
        <v>5880</v>
      </c>
      <c r="F919" s="380"/>
      <c r="G919" s="359">
        <v>13.05</v>
      </c>
      <c r="H919" s="120">
        <f t="shared" si="176"/>
        <v>10.050000000000001</v>
      </c>
      <c r="I919" s="121">
        <f t="shared" si="177"/>
        <v>1051.23</v>
      </c>
      <c r="J919" s="77"/>
      <c r="K919" s="180">
        <f t="shared" si="169"/>
        <v>0</v>
      </c>
      <c r="L919" s="83">
        <f t="shared" si="178"/>
        <v>0</v>
      </c>
    </row>
    <row r="920" spans="2:12" s="2" customFormat="1" ht="19.149999999999999" customHeight="1">
      <c r="B920" s="255" t="s">
        <v>153</v>
      </c>
      <c r="C920" s="137"/>
      <c r="D920" s="305" t="s">
        <v>5880</v>
      </c>
      <c r="E920" s="305" t="s">
        <v>5880</v>
      </c>
      <c r="F920" s="137"/>
      <c r="G920" s="360">
        <v>0</v>
      </c>
      <c r="H920" s="137"/>
      <c r="I920" s="137"/>
      <c r="J920" s="137"/>
      <c r="K920" s="137"/>
      <c r="L920" s="261"/>
    </row>
    <row r="921" spans="2:12" s="2" customFormat="1" ht="19.149999999999999" customHeight="1">
      <c r="B921" s="166" t="s">
        <v>1702</v>
      </c>
      <c r="C921" s="88" t="s">
        <v>154</v>
      </c>
      <c r="D921" s="305" t="s">
        <v>5880</v>
      </c>
      <c r="E921" s="305" t="s">
        <v>5880</v>
      </c>
      <c r="F921" s="380"/>
      <c r="G921" s="359">
        <v>6.6</v>
      </c>
      <c r="H921" s="116">
        <f t="shared" ref="H921:H932" si="179">G921-(G921*$I$8)</f>
        <v>5.08</v>
      </c>
      <c r="I921" s="117">
        <f t="shared" ref="I921:I932" si="180">H921*$I$2</f>
        <v>531.37</v>
      </c>
      <c r="J921" s="72"/>
      <c r="K921" s="210">
        <f t="shared" si="169"/>
        <v>0</v>
      </c>
      <c r="L921" s="73">
        <f t="shared" ref="L921:L932" si="181">I921*J921</f>
        <v>0</v>
      </c>
    </row>
    <row r="922" spans="2:12" s="2" customFormat="1" ht="16.149999999999999" customHeight="1">
      <c r="B922" s="141" t="s">
        <v>1703</v>
      </c>
      <c r="C922" s="66" t="s">
        <v>155</v>
      </c>
      <c r="D922" s="305" t="s">
        <v>5880</v>
      </c>
      <c r="E922" s="305" t="s">
        <v>5880</v>
      </c>
      <c r="F922" s="380"/>
      <c r="G922" s="359">
        <v>7.03</v>
      </c>
      <c r="H922" s="109">
        <f t="shared" si="179"/>
        <v>5.41</v>
      </c>
      <c r="I922" s="110">
        <f t="shared" si="180"/>
        <v>565.89</v>
      </c>
      <c r="J922" s="55"/>
      <c r="K922" s="56">
        <f t="shared" si="169"/>
        <v>0</v>
      </c>
      <c r="L922" s="57">
        <f t="shared" si="181"/>
        <v>0</v>
      </c>
    </row>
    <row r="923" spans="2:12" s="2" customFormat="1" ht="18" customHeight="1">
      <c r="B923" s="141" t="s">
        <v>1704</v>
      </c>
      <c r="C923" s="66" t="s">
        <v>156</v>
      </c>
      <c r="D923" s="305" t="s">
        <v>5880</v>
      </c>
      <c r="E923" s="305" t="s">
        <v>5880</v>
      </c>
      <c r="F923" s="380"/>
      <c r="G923" s="359">
        <v>7.86</v>
      </c>
      <c r="H923" s="109">
        <f t="shared" si="179"/>
        <v>6.05</v>
      </c>
      <c r="I923" s="110">
        <f t="shared" si="180"/>
        <v>632.83000000000004</v>
      </c>
      <c r="J923" s="55"/>
      <c r="K923" s="56">
        <f t="shared" si="169"/>
        <v>0</v>
      </c>
      <c r="L923" s="57">
        <f t="shared" si="181"/>
        <v>0</v>
      </c>
    </row>
    <row r="924" spans="2:12" s="2" customFormat="1" ht="16.899999999999999" customHeight="1">
      <c r="B924" s="141" t="s">
        <v>1705</v>
      </c>
      <c r="C924" s="66" t="s">
        <v>157</v>
      </c>
      <c r="D924" s="305" t="s">
        <v>5880</v>
      </c>
      <c r="E924" s="305" t="s">
        <v>5880</v>
      </c>
      <c r="F924" s="412"/>
      <c r="G924" s="359">
        <v>9.94</v>
      </c>
      <c r="H924" s="109">
        <f t="shared" si="179"/>
        <v>7.65</v>
      </c>
      <c r="I924" s="110">
        <f t="shared" si="180"/>
        <v>800.19</v>
      </c>
      <c r="J924" s="55"/>
      <c r="K924" s="56">
        <f t="shared" si="169"/>
        <v>0</v>
      </c>
      <c r="L924" s="57">
        <f t="shared" si="181"/>
        <v>0</v>
      </c>
    </row>
    <row r="925" spans="2:12" s="2" customFormat="1" ht="16.149999999999999" customHeight="1">
      <c r="B925" s="141" t="s">
        <v>1706</v>
      </c>
      <c r="C925" s="66" t="s">
        <v>3621</v>
      </c>
      <c r="D925" s="305" t="s">
        <v>5880</v>
      </c>
      <c r="E925" s="305" t="s">
        <v>5880</v>
      </c>
      <c r="F925" s="381"/>
      <c r="G925" s="359">
        <v>6.39</v>
      </c>
      <c r="H925" s="109">
        <f t="shared" si="179"/>
        <v>4.92</v>
      </c>
      <c r="I925" s="110">
        <f t="shared" si="180"/>
        <v>514.63</v>
      </c>
      <c r="J925" s="55"/>
      <c r="K925" s="56">
        <f t="shared" si="169"/>
        <v>0</v>
      </c>
      <c r="L925" s="57">
        <f t="shared" si="181"/>
        <v>0</v>
      </c>
    </row>
    <row r="926" spans="2:12" s="2" customFormat="1" ht="16.899999999999999" customHeight="1">
      <c r="B926" s="138" t="s">
        <v>1707</v>
      </c>
      <c r="C926" s="64" t="s">
        <v>4063</v>
      </c>
      <c r="D926" s="305" t="s">
        <v>5880</v>
      </c>
      <c r="E926" s="305" t="s">
        <v>5880</v>
      </c>
      <c r="F926" s="380"/>
      <c r="G926" s="359">
        <v>6.4</v>
      </c>
      <c r="H926" s="109">
        <f t="shared" si="179"/>
        <v>4.93</v>
      </c>
      <c r="I926" s="110">
        <f t="shared" si="180"/>
        <v>515.67999999999995</v>
      </c>
      <c r="J926" s="55"/>
      <c r="K926" s="56">
        <f t="shared" si="169"/>
        <v>0</v>
      </c>
      <c r="L926" s="57">
        <f t="shared" si="181"/>
        <v>0</v>
      </c>
    </row>
    <row r="927" spans="2:12" s="2" customFormat="1" ht="18" customHeight="1">
      <c r="B927" s="141" t="s">
        <v>1708</v>
      </c>
      <c r="C927" s="66" t="s">
        <v>158</v>
      </c>
      <c r="D927" s="305" t="s">
        <v>5880</v>
      </c>
      <c r="E927" s="305" t="s">
        <v>5880</v>
      </c>
      <c r="F927" s="380"/>
      <c r="G927" s="359">
        <v>5.39</v>
      </c>
      <c r="H927" s="109">
        <f t="shared" si="179"/>
        <v>4.1500000000000004</v>
      </c>
      <c r="I927" s="110">
        <f t="shared" si="180"/>
        <v>434.09</v>
      </c>
      <c r="J927" s="55"/>
      <c r="K927" s="56">
        <f t="shared" si="169"/>
        <v>0</v>
      </c>
      <c r="L927" s="57">
        <f t="shared" si="181"/>
        <v>0</v>
      </c>
    </row>
    <row r="928" spans="2:12" s="2" customFormat="1" ht="18" customHeight="1">
      <c r="B928" s="141" t="s">
        <v>1709</v>
      </c>
      <c r="C928" s="66" t="s">
        <v>3622</v>
      </c>
      <c r="D928" s="305" t="s">
        <v>5880</v>
      </c>
      <c r="E928" s="305" t="s">
        <v>5880</v>
      </c>
      <c r="F928" s="380"/>
      <c r="G928" s="359">
        <v>7.24</v>
      </c>
      <c r="H928" s="109">
        <f t="shared" si="179"/>
        <v>5.57</v>
      </c>
      <c r="I928" s="110">
        <f t="shared" si="180"/>
        <v>582.62</v>
      </c>
      <c r="J928" s="55"/>
      <c r="K928" s="56">
        <f t="shared" si="169"/>
        <v>0</v>
      </c>
      <c r="L928" s="57">
        <f t="shared" si="181"/>
        <v>0</v>
      </c>
    </row>
    <row r="929" spans="2:12" s="2" customFormat="1" ht="18" customHeight="1">
      <c r="B929" s="141" t="s">
        <v>1710</v>
      </c>
      <c r="C929" s="66" t="s">
        <v>159</v>
      </c>
      <c r="D929" s="305" t="s">
        <v>5880</v>
      </c>
      <c r="E929" s="305" t="s">
        <v>5880</v>
      </c>
      <c r="F929" s="412"/>
      <c r="G929" s="359">
        <v>8.2899999999999991</v>
      </c>
      <c r="H929" s="109">
        <f t="shared" si="179"/>
        <v>6.38</v>
      </c>
      <c r="I929" s="110">
        <f t="shared" si="180"/>
        <v>667.35</v>
      </c>
      <c r="J929" s="55"/>
      <c r="K929" s="56">
        <f t="shared" si="169"/>
        <v>0</v>
      </c>
      <c r="L929" s="57">
        <f t="shared" si="181"/>
        <v>0</v>
      </c>
    </row>
    <row r="930" spans="2:12" s="2" customFormat="1" ht="35.25" customHeight="1">
      <c r="B930" s="141" t="s">
        <v>1711</v>
      </c>
      <c r="C930" s="66" t="s">
        <v>4654</v>
      </c>
      <c r="D930" s="305" t="s">
        <v>5880</v>
      </c>
      <c r="E930" s="305" t="s">
        <v>5880</v>
      </c>
      <c r="F930" s="389"/>
      <c r="G930" s="359">
        <v>20.36</v>
      </c>
      <c r="H930" s="109">
        <f t="shared" si="179"/>
        <v>15.68</v>
      </c>
      <c r="I930" s="110">
        <f t="shared" si="180"/>
        <v>1640.13</v>
      </c>
      <c r="J930" s="55"/>
      <c r="K930" s="56">
        <f t="shared" si="169"/>
        <v>0</v>
      </c>
      <c r="L930" s="57">
        <f t="shared" si="181"/>
        <v>0</v>
      </c>
    </row>
    <row r="931" spans="2:12" s="2" customFormat="1" ht="33" customHeight="1">
      <c r="B931" s="141" t="s">
        <v>4625</v>
      </c>
      <c r="C931" s="66" t="s">
        <v>160</v>
      </c>
      <c r="D931" s="305" t="s">
        <v>5880</v>
      </c>
      <c r="E931" s="305" t="s">
        <v>5880</v>
      </c>
      <c r="F931" s="389"/>
      <c r="G931" s="359">
        <v>8.49</v>
      </c>
      <c r="H931" s="109">
        <f t="shared" si="179"/>
        <v>6.54</v>
      </c>
      <c r="I931" s="110">
        <f t="shared" si="180"/>
        <v>684.08</v>
      </c>
      <c r="J931" s="55"/>
      <c r="K931" s="56">
        <f t="shared" si="169"/>
        <v>0</v>
      </c>
      <c r="L931" s="57">
        <f t="shared" si="181"/>
        <v>0</v>
      </c>
    </row>
    <row r="932" spans="2:12" s="2" customFormat="1" ht="33" customHeight="1">
      <c r="B932" s="167" t="s">
        <v>1712</v>
      </c>
      <c r="C932" s="89" t="s">
        <v>161</v>
      </c>
      <c r="D932" s="305" t="s">
        <v>5880</v>
      </c>
      <c r="E932" s="305" t="s">
        <v>5880</v>
      </c>
      <c r="F932" s="380"/>
      <c r="G932" s="359">
        <v>9.26</v>
      </c>
      <c r="H932" s="120">
        <f t="shared" si="179"/>
        <v>7.13</v>
      </c>
      <c r="I932" s="121">
        <f t="shared" si="180"/>
        <v>745.8</v>
      </c>
      <c r="J932" s="77"/>
      <c r="K932" s="180">
        <f t="shared" si="169"/>
        <v>0</v>
      </c>
      <c r="L932" s="83">
        <f t="shared" si="181"/>
        <v>0</v>
      </c>
    </row>
    <row r="933" spans="2:12" s="2" customFormat="1" ht="19.149999999999999" customHeight="1">
      <c r="B933" s="255" t="s">
        <v>162</v>
      </c>
      <c r="C933" s="137"/>
      <c r="D933" s="305" t="s">
        <v>5880</v>
      </c>
      <c r="E933" s="305" t="s">
        <v>5880</v>
      </c>
      <c r="F933" s="137"/>
      <c r="G933" s="360">
        <v>0</v>
      </c>
      <c r="H933" s="137"/>
      <c r="I933" s="137"/>
      <c r="J933" s="137"/>
      <c r="K933" s="137"/>
      <c r="L933" s="261"/>
    </row>
    <row r="934" spans="2:12" s="2" customFormat="1" ht="32.1" customHeight="1">
      <c r="B934" s="216" t="s">
        <v>1713</v>
      </c>
      <c r="C934" s="217" t="s">
        <v>163</v>
      </c>
      <c r="D934" s="305" t="s">
        <v>5880</v>
      </c>
      <c r="E934" s="305" t="s">
        <v>5880</v>
      </c>
      <c r="F934" s="380"/>
      <c r="G934" s="359">
        <v>35.65</v>
      </c>
      <c r="H934" s="181">
        <f>G934-(G934*$I$8)</f>
        <v>27.45</v>
      </c>
      <c r="I934" s="182">
        <f>H934*$I$2</f>
        <v>2871.27</v>
      </c>
      <c r="J934" s="187"/>
      <c r="K934" s="213">
        <f t="shared" si="169"/>
        <v>0</v>
      </c>
      <c r="L934" s="184">
        <f>I934*J934</f>
        <v>0</v>
      </c>
    </row>
    <row r="935" spans="2:12" s="2" customFormat="1" ht="19.149999999999999" customHeight="1">
      <c r="B935" s="255" t="s">
        <v>164</v>
      </c>
      <c r="C935" s="137"/>
      <c r="D935" s="305" t="s">
        <v>5880</v>
      </c>
      <c r="E935" s="305" t="s">
        <v>5880</v>
      </c>
      <c r="F935" s="137"/>
      <c r="G935" s="360">
        <v>0</v>
      </c>
      <c r="H935" s="137"/>
      <c r="I935" s="137"/>
      <c r="J935" s="137"/>
      <c r="K935" s="137"/>
      <c r="L935" s="261"/>
    </row>
    <row r="936" spans="2:12" s="2" customFormat="1" ht="32.1" customHeight="1">
      <c r="B936" s="216" t="s">
        <v>1714</v>
      </c>
      <c r="C936" s="217" t="s">
        <v>165</v>
      </c>
      <c r="D936" s="305" t="s">
        <v>5880</v>
      </c>
      <c r="E936" s="305" t="s">
        <v>5880</v>
      </c>
      <c r="F936" s="380"/>
      <c r="G936" s="359">
        <v>0.87</v>
      </c>
      <c r="H936" s="181">
        <f>G936-(G936*$I$8)</f>
        <v>0.67</v>
      </c>
      <c r="I936" s="182">
        <f>H936*$I$2</f>
        <v>70.08</v>
      </c>
      <c r="J936" s="187"/>
      <c r="K936" s="213">
        <f t="shared" ref="K936:K947" si="182">J936*H936</f>
        <v>0</v>
      </c>
      <c r="L936" s="184">
        <f>I936*J936</f>
        <v>0</v>
      </c>
    </row>
    <row r="937" spans="2:12" s="2" customFormat="1" ht="24" customHeight="1">
      <c r="B937" s="269" t="s">
        <v>166</v>
      </c>
      <c r="C937" s="270"/>
      <c r="D937" s="305" t="s">
        <v>5880</v>
      </c>
      <c r="E937" s="305" t="s">
        <v>5880</v>
      </c>
      <c r="F937" s="270"/>
      <c r="G937" s="363">
        <v>0</v>
      </c>
      <c r="H937" s="270"/>
      <c r="I937" s="270"/>
      <c r="J937" s="270"/>
      <c r="K937" s="270"/>
      <c r="L937" s="270"/>
    </row>
    <row r="938" spans="2:12" s="2" customFormat="1" ht="63.95" customHeight="1">
      <c r="B938" s="266" t="s">
        <v>1715</v>
      </c>
      <c r="C938" s="84" t="s">
        <v>167</v>
      </c>
      <c r="D938" s="305" t="s">
        <v>5880</v>
      </c>
      <c r="E938" s="305" t="s">
        <v>5880</v>
      </c>
      <c r="F938" s="422"/>
      <c r="G938" s="359">
        <v>4.1100000000000003</v>
      </c>
      <c r="H938" s="130">
        <f t="shared" ref="H938:H947" si="183">G938-(G938*$I$8)</f>
        <v>3.16</v>
      </c>
      <c r="I938" s="131">
        <f t="shared" ref="I938:I947" si="184">H938*$I$2</f>
        <v>330.54</v>
      </c>
      <c r="J938" s="72"/>
      <c r="K938" s="210">
        <f t="shared" si="182"/>
        <v>0</v>
      </c>
      <c r="L938" s="107">
        <f t="shared" ref="L938:L947" si="185">I938*J938</f>
        <v>0</v>
      </c>
    </row>
    <row r="939" spans="2:12" s="2" customFormat="1" ht="50.1" customHeight="1">
      <c r="B939" s="143" t="s">
        <v>1716</v>
      </c>
      <c r="C939" s="58" t="s">
        <v>168</v>
      </c>
      <c r="D939" s="305" t="s">
        <v>5880</v>
      </c>
      <c r="E939" s="305" t="s">
        <v>5880</v>
      </c>
      <c r="F939" s="423"/>
      <c r="G939" s="359">
        <v>4.4000000000000004</v>
      </c>
      <c r="H939" s="113">
        <f t="shared" si="183"/>
        <v>3.39</v>
      </c>
      <c r="I939" s="114">
        <f t="shared" si="184"/>
        <v>354.59</v>
      </c>
      <c r="J939" s="55"/>
      <c r="K939" s="56">
        <f t="shared" si="182"/>
        <v>0</v>
      </c>
      <c r="L939" s="60">
        <f t="shared" si="185"/>
        <v>0</v>
      </c>
    </row>
    <row r="940" spans="2:12" s="2" customFormat="1" ht="45.95" customHeight="1">
      <c r="B940" s="143" t="s">
        <v>1717</v>
      </c>
      <c r="C940" s="58" t="s">
        <v>167</v>
      </c>
      <c r="D940" s="305" t="s">
        <v>5880</v>
      </c>
      <c r="E940" s="305" t="s">
        <v>5880</v>
      </c>
      <c r="F940" s="424"/>
      <c r="G940" s="359">
        <v>3.43</v>
      </c>
      <c r="H940" s="113">
        <f t="shared" si="183"/>
        <v>2.64</v>
      </c>
      <c r="I940" s="114">
        <f t="shared" si="184"/>
        <v>276.14</v>
      </c>
      <c r="J940" s="55"/>
      <c r="K940" s="56">
        <f t="shared" si="182"/>
        <v>0</v>
      </c>
      <c r="L940" s="60">
        <f t="shared" si="185"/>
        <v>0</v>
      </c>
    </row>
    <row r="941" spans="2:12" s="2" customFormat="1" ht="63.95" customHeight="1">
      <c r="B941" s="143" t="s">
        <v>1718</v>
      </c>
      <c r="C941" s="58" t="s">
        <v>167</v>
      </c>
      <c r="D941" s="305" t="s">
        <v>5880</v>
      </c>
      <c r="E941" s="305" t="s">
        <v>5880</v>
      </c>
      <c r="F941" s="423"/>
      <c r="G941" s="359">
        <v>2.97</v>
      </c>
      <c r="H941" s="111">
        <f t="shared" si="183"/>
        <v>2.29</v>
      </c>
      <c r="I941" s="112">
        <f t="shared" si="184"/>
        <v>239.53</v>
      </c>
      <c r="J941" s="55"/>
      <c r="K941" s="56">
        <f t="shared" si="182"/>
        <v>0</v>
      </c>
      <c r="L941" s="59">
        <f t="shared" si="185"/>
        <v>0</v>
      </c>
    </row>
    <row r="942" spans="2:12" s="2" customFormat="1" ht="48.95" customHeight="1">
      <c r="B942" s="143" t="s">
        <v>1719</v>
      </c>
      <c r="C942" s="58" t="s">
        <v>169</v>
      </c>
      <c r="D942" s="305" t="s">
        <v>5880</v>
      </c>
      <c r="E942" s="305" t="s">
        <v>5880</v>
      </c>
      <c r="F942" s="423"/>
      <c r="G942" s="359">
        <v>2.94</v>
      </c>
      <c r="H942" s="111">
        <f t="shared" si="183"/>
        <v>2.2599999999999998</v>
      </c>
      <c r="I942" s="112">
        <f t="shared" si="184"/>
        <v>236.4</v>
      </c>
      <c r="J942" s="55"/>
      <c r="K942" s="56">
        <f t="shared" si="182"/>
        <v>0</v>
      </c>
      <c r="L942" s="59">
        <f t="shared" si="185"/>
        <v>0</v>
      </c>
    </row>
    <row r="943" spans="2:12" s="2" customFormat="1" ht="60" customHeight="1">
      <c r="B943" s="143" t="s">
        <v>1720</v>
      </c>
      <c r="C943" s="58" t="s">
        <v>169</v>
      </c>
      <c r="D943" s="305" t="s">
        <v>5880</v>
      </c>
      <c r="E943" s="305" t="s">
        <v>5880</v>
      </c>
      <c r="F943" s="424"/>
      <c r="G943" s="359">
        <v>2.94</v>
      </c>
      <c r="H943" s="113">
        <f t="shared" si="183"/>
        <v>2.2599999999999998</v>
      </c>
      <c r="I943" s="114">
        <f t="shared" si="184"/>
        <v>236.4</v>
      </c>
      <c r="J943" s="55"/>
      <c r="K943" s="56">
        <f t="shared" si="182"/>
        <v>0</v>
      </c>
      <c r="L943" s="60">
        <f t="shared" si="185"/>
        <v>0</v>
      </c>
    </row>
    <row r="944" spans="2:12" s="2" customFormat="1" ht="48.95" customHeight="1">
      <c r="B944" s="143" t="s">
        <v>1721</v>
      </c>
      <c r="C944" s="58" t="s">
        <v>5379</v>
      </c>
      <c r="D944" s="305" t="s">
        <v>5880</v>
      </c>
      <c r="E944" s="305" t="s">
        <v>5880</v>
      </c>
      <c r="F944" s="423"/>
      <c r="G944" s="359">
        <v>9.2899999999999991</v>
      </c>
      <c r="H944" s="111">
        <f t="shared" si="183"/>
        <v>7.15</v>
      </c>
      <c r="I944" s="112">
        <f t="shared" si="184"/>
        <v>747.89</v>
      </c>
      <c r="J944" s="55"/>
      <c r="K944" s="56">
        <f t="shared" si="182"/>
        <v>0</v>
      </c>
      <c r="L944" s="59">
        <f t="shared" si="185"/>
        <v>0</v>
      </c>
    </row>
    <row r="945" spans="2:12" s="2" customFormat="1" ht="48.95" customHeight="1">
      <c r="B945" s="143" t="s">
        <v>1722</v>
      </c>
      <c r="C945" s="58" t="s">
        <v>170</v>
      </c>
      <c r="D945" s="305">
        <v>2611</v>
      </c>
      <c r="E945" s="305" t="s">
        <v>6092</v>
      </c>
      <c r="F945" s="423"/>
      <c r="G945" s="359">
        <v>3.13</v>
      </c>
      <c r="H945" s="111">
        <f t="shared" si="183"/>
        <v>2.41</v>
      </c>
      <c r="I945" s="112">
        <f t="shared" si="184"/>
        <v>252.09</v>
      </c>
      <c r="J945" s="55"/>
      <c r="K945" s="56">
        <f t="shared" si="182"/>
        <v>0</v>
      </c>
      <c r="L945" s="59">
        <f t="shared" si="185"/>
        <v>0</v>
      </c>
    </row>
    <row r="946" spans="2:12" s="2" customFormat="1" ht="35.1" customHeight="1">
      <c r="B946" s="139" t="s">
        <v>1723</v>
      </c>
      <c r="C946" s="58" t="s">
        <v>171</v>
      </c>
      <c r="D946" s="305" t="s">
        <v>5880</v>
      </c>
      <c r="E946" s="305" t="s">
        <v>5880</v>
      </c>
      <c r="F946" s="423" t="s">
        <v>42</v>
      </c>
      <c r="G946" s="359">
        <v>3.05</v>
      </c>
      <c r="H946" s="111">
        <f t="shared" si="183"/>
        <v>2.35</v>
      </c>
      <c r="I946" s="112">
        <f t="shared" si="184"/>
        <v>245.81</v>
      </c>
      <c r="J946" s="55"/>
      <c r="K946" s="56">
        <f t="shared" si="182"/>
        <v>0</v>
      </c>
      <c r="L946" s="59">
        <f t="shared" si="185"/>
        <v>0</v>
      </c>
    </row>
    <row r="947" spans="2:12" s="2" customFormat="1" ht="35.1" customHeight="1">
      <c r="B947" s="161" t="s">
        <v>1724</v>
      </c>
      <c r="C947" s="190" t="s">
        <v>3707</v>
      </c>
      <c r="D947" s="305" t="s">
        <v>5880</v>
      </c>
      <c r="E947" s="305" t="s">
        <v>5880</v>
      </c>
      <c r="F947" s="425" t="s">
        <v>42</v>
      </c>
      <c r="G947" s="359">
        <v>2.97</v>
      </c>
      <c r="H947" s="128">
        <f t="shared" si="183"/>
        <v>2.29</v>
      </c>
      <c r="I947" s="129">
        <f t="shared" si="184"/>
        <v>239.53</v>
      </c>
      <c r="J947" s="77"/>
      <c r="K947" s="180">
        <f t="shared" si="182"/>
        <v>0</v>
      </c>
      <c r="L947" s="105">
        <f t="shared" si="185"/>
        <v>0</v>
      </c>
    </row>
    <row r="948" spans="2:12" s="2" customFormat="1" ht="18" customHeight="1">
      <c r="B948" s="255"/>
      <c r="C948" s="61"/>
      <c r="D948" s="305" t="s">
        <v>5880</v>
      </c>
      <c r="E948" s="305" t="s">
        <v>5880</v>
      </c>
      <c r="F948" s="61"/>
      <c r="G948" s="360">
        <v>0</v>
      </c>
      <c r="H948" s="137"/>
      <c r="I948" s="137"/>
      <c r="J948" s="61"/>
      <c r="K948" s="61"/>
      <c r="L948" s="256"/>
    </row>
    <row r="949" spans="2:12" s="2" customFormat="1" ht="13.5" customHeight="1">
      <c r="B949" s="138" t="s">
        <v>1770</v>
      </c>
      <c r="C949" s="68" t="s">
        <v>201</v>
      </c>
      <c r="D949" s="305">
        <v>3898</v>
      </c>
      <c r="E949" s="305" t="s">
        <v>6093</v>
      </c>
      <c r="F949" s="383"/>
      <c r="G949" s="359">
        <v>0.53</v>
      </c>
      <c r="H949" s="113">
        <f t="shared" ref="H949:H959" si="186">G949-(G949*$I$8)</f>
        <v>0.41</v>
      </c>
      <c r="I949" s="114">
        <f t="shared" ref="I949:I959" si="187">H949*$I$2</f>
        <v>42.89</v>
      </c>
      <c r="J949" s="55"/>
      <c r="K949" s="56">
        <f t="shared" ref="K949:K999" si="188">J949*H949</f>
        <v>0</v>
      </c>
      <c r="L949" s="60">
        <f t="shared" ref="L949:L959" si="189">I949*J949</f>
        <v>0</v>
      </c>
    </row>
    <row r="950" spans="2:12" s="2" customFormat="1" ht="14.25">
      <c r="B950" s="138" t="s">
        <v>1771</v>
      </c>
      <c r="C950" s="68" t="s">
        <v>202</v>
      </c>
      <c r="D950" s="305" t="s">
        <v>5880</v>
      </c>
      <c r="E950" s="305" t="s">
        <v>5880</v>
      </c>
      <c r="F950" s="379"/>
      <c r="G950" s="359">
        <v>0.65</v>
      </c>
      <c r="H950" s="113">
        <f t="shared" si="186"/>
        <v>0.5</v>
      </c>
      <c r="I950" s="114">
        <f t="shared" si="187"/>
        <v>52.3</v>
      </c>
      <c r="J950" s="55"/>
      <c r="K950" s="56">
        <f t="shared" si="188"/>
        <v>0</v>
      </c>
      <c r="L950" s="60">
        <f t="shared" si="189"/>
        <v>0</v>
      </c>
    </row>
    <row r="951" spans="2:12" s="2" customFormat="1" ht="14.25">
      <c r="B951" s="138" t="s">
        <v>1772</v>
      </c>
      <c r="C951" s="68" t="s">
        <v>203</v>
      </c>
      <c r="D951" s="305" t="s">
        <v>5880</v>
      </c>
      <c r="E951" s="305" t="s">
        <v>5880</v>
      </c>
      <c r="F951" s="379"/>
      <c r="G951" s="359">
        <v>0.91</v>
      </c>
      <c r="H951" s="113">
        <f t="shared" si="186"/>
        <v>0.7</v>
      </c>
      <c r="I951" s="114">
        <f t="shared" si="187"/>
        <v>73.22</v>
      </c>
      <c r="J951" s="55"/>
      <c r="K951" s="56">
        <f t="shared" si="188"/>
        <v>0</v>
      </c>
      <c r="L951" s="60">
        <f t="shared" si="189"/>
        <v>0</v>
      </c>
    </row>
    <row r="952" spans="2:12" s="2" customFormat="1" ht="14.25">
      <c r="B952" s="138" t="s">
        <v>1773</v>
      </c>
      <c r="C952" s="68" t="s">
        <v>204</v>
      </c>
      <c r="D952" s="305" t="s">
        <v>5880</v>
      </c>
      <c r="E952" s="305" t="s">
        <v>5880</v>
      </c>
      <c r="F952" s="382"/>
      <c r="G952" s="359">
        <v>0.95</v>
      </c>
      <c r="H952" s="113">
        <f t="shared" si="186"/>
        <v>0.73</v>
      </c>
      <c r="I952" s="114">
        <f t="shared" si="187"/>
        <v>76.36</v>
      </c>
      <c r="J952" s="55"/>
      <c r="K952" s="56">
        <f t="shared" si="188"/>
        <v>0</v>
      </c>
      <c r="L952" s="60">
        <f t="shared" si="189"/>
        <v>0</v>
      </c>
    </row>
    <row r="953" spans="2:12" s="2" customFormat="1" ht="27" customHeight="1">
      <c r="B953" s="138" t="s">
        <v>1774</v>
      </c>
      <c r="C953" s="68" t="s">
        <v>205</v>
      </c>
      <c r="D953" s="305" t="s">
        <v>5880</v>
      </c>
      <c r="E953" s="305" t="s">
        <v>5880</v>
      </c>
      <c r="F953" s="379"/>
      <c r="G953" s="359">
        <v>0.8</v>
      </c>
      <c r="H953" s="113">
        <f t="shared" si="186"/>
        <v>0.62</v>
      </c>
      <c r="I953" s="114">
        <f t="shared" si="187"/>
        <v>64.849999999999994</v>
      </c>
      <c r="J953" s="55"/>
      <c r="K953" s="56">
        <f t="shared" si="188"/>
        <v>0</v>
      </c>
      <c r="L953" s="60">
        <f t="shared" si="189"/>
        <v>0</v>
      </c>
    </row>
    <row r="954" spans="2:12" s="2" customFormat="1" ht="39.950000000000003" customHeight="1">
      <c r="B954" s="138" t="s">
        <v>1775</v>
      </c>
      <c r="C954" s="68" t="s">
        <v>206</v>
      </c>
      <c r="D954" s="305" t="s">
        <v>5880</v>
      </c>
      <c r="E954" s="305" t="s">
        <v>5880</v>
      </c>
      <c r="F954" s="420"/>
      <c r="G954" s="359">
        <v>4.21</v>
      </c>
      <c r="H954" s="113">
        <f t="shared" si="186"/>
        <v>3.24</v>
      </c>
      <c r="I954" s="114">
        <f t="shared" si="187"/>
        <v>338.9</v>
      </c>
      <c r="J954" s="55"/>
      <c r="K954" s="56">
        <f t="shared" si="188"/>
        <v>0</v>
      </c>
      <c r="L954" s="60">
        <f t="shared" si="189"/>
        <v>0</v>
      </c>
    </row>
    <row r="955" spans="2:12" s="2" customFormat="1" ht="22.9" customHeight="1">
      <c r="B955" s="138" t="s">
        <v>1776</v>
      </c>
      <c r="C955" s="68" t="s">
        <v>4897</v>
      </c>
      <c r="D955" s="305">
        <v>4585</v>
      </c>
      <c r="E955" s="305" t="s">
        <v>6094</v>
      </c>
      <c r="F955" s="420"/>
      <c r="G955" s="359">
        <v>0.25</v>
      </c>
      <c r="H955" s="113">
        <f t="shared" si="186"/>
        <v>0.19</v>
      </c>
      <c r="I955" s="114">
        <f t="shared" si="187"/>
        <v>19.87</v>
      </c>
      <c r="J955" s="55"/>
      <c r="K955" s="56">
        <f t="shared" si="188"/>
        <v>0</v>
      </c>
      <c r="L955" s="60">
        <f t="shared" si="189"/>
        <v>0</v>
      </c>
    </row>
    <row r="956" spans="2:12" s="2" customFormat="1" ht="16.899999999999999" customHeight="1">
      <c r="B956" s="144" t="s">
        <v>1777</v>
      </c>
      <c r="C956" s="68" t="s">
        <v>4898</v>
      </c>
      <c r="D956" s="305">
        <v>4586</v>
      </c>
      <c r="E956" s="305" t="s">
        <v>6095</v>
      </c>
      <c r="F956" s="419"/>
      <c r="G956" s="359">
        <v>0.32</v>
      </c>
      <c r="H956" s="113">
        <f t="shared" si="186"/>
        <v>0.25</v>
      </c>
      <c r="I956" s="114">
        <f t="shared" si="187"/>
        <v>26.15</v>
      </c>
      <c r="J956" s="55"/>
      <c r="K956" s="56">
        <f t="shared" si="188"/>
        <v>0</v>
      </c>
      <c r="L956" s="60">
        <f t="shared" si="189"/>
        <v>0</v>
      </c>
    </row>
    <row r="957" spans="2:12" s="2" customFormat="1" ht="21" customHeight="1">
      <c r="B957" s="138" t="s">
        <v>1778</v>
      </c>
      <c r="C957" s="68" t="s">
        <v>207</v>
      </c>
      <c r="D957" s="305">
        <v>1330</v>
      </c>
      <c r="E957" s="305" t="s">
        <v>6096</v>
      </c>
      <c r="F957" s="420"/>
      <c r="G957" s="359">
        <v>0.32</v>
      </c>
      <c r="H957" s="113">
        <f t="shared" si="186"/>
        <v>0.25</v>
      </c>
      <c r="I957" s="114">
        <f t="shared" si="187"/>
        <v>26.15</v>
      </c>
      <c r="J957" s="55"/>
      <c r="K957" s="56">
        <f t="shared" si="188"/>
        <v>0</v>
      </c>
      <c r="L957" s="60">
        <f t="shared" si="189"/>
        <v>0</v>
      </c>
    </row>
    <row r="958" spans="2:12" s="2" customFormat="1" ht="22.15" customHeight="1">
      <c r="B958" s="138" t="s">
        <v>1779</v>
      </c>
      <c r="C958" s="68" t="s">
        <v>208</v>
      </c>
      <c r="D958" s="305">
        <v>2061</v>
      </c>
      <c r="E958" s="305" t="s">
        <v>6097</v>
      </c>
      <c r="F958" s="419"/>
      <c r="G958" s="359">
        <v>0.45</v>
      </c>
      <c r="H958" s="113">
        <f t="shared" si="186"/>
        <v>0.35</v>
      </c>
      <c r="I958" s="114">
        <f t="shared" si="187"/>
        <v>36.61</v>
      </c>
      <c r="J958" s="55"/>
      <c r="K958" s="56">
        <f t="shared" si="188"/>
        <v>0</v>
      </c>
      <c r="L958" s="60">
        <f t="shared" si="189"/>
        <v>0</v>
      </c>
    </row>
    <row r="959" spans="2:12" s="2" customFormat="1" ht="34.9" customHeight="1">
      <c r="B959" s="189" t="s">
        <v>1780</v>
      </c>
      <c r="C959" s="202" t="s">
        <v>209</v>
      </c>
      <c r="D959" s="305">
        <v>4602</v>
      </c>
      <c r="E959" s="305" t="s">
        <v>6098</v>
      </c>
      <c r="F959" s="420"/>
      <c r="G959" s="359">
        <v>0.53</v>
      </c>
      <c r="H959" s="118">
        <f t="shared" si="186"/>
        <v>0.41</v>
      </c>
      <c r="I959" s="119">
        <f t="shared" si="187"/>
        <v>42.89</v>
      </c>
      <c r="J959" s="77"/>
      <c r="K959" s="180">
        <f t="shared" si="188"/>
        <v>0</v>
      </c>
      <c r="L959" s="78">
        <f t="shared" si="189"/>
        <v>0</v>
      </c>
    </row>
    <row r="960" spans="2:12" s="2" customFormat="1" ht="21.95" customHeight="1">
      <c r="B960" s="255" t="s">
        <v>210</v>
      </c>
      <c r="C960" s="61"/>
      <c r="D960" s="305" t="s">
        <v>5880</v>
      </c>
      <c r="E960" s="305" t="s">
        <v>5880</v>
      </c>
      <c r="F960" s="61"/>
      <c r="G960" s="360">
        <v>0</v>
      </c>
      <c r="H960" s="137"/>
      <c r="I960" s="137"/>
      <c r="J960" s="61"/>
      <c r="K960" s="61"/>
      <c r="L960" s="256"/>
    </row>
    <row r="961" spans="2:12" s="2" customFormat="1" ht="42.95" customHeight="1">
      <c r="B961" s="266" t="s">
        <v>4384</v>
      </c>
      <c r="C961" s="278" t="s">
        <v>211</v>
      </c>
      <c r="D961" s="305" t="s">
        <v>5880</v>
      </c>
      <c r="E961" s="305" t="s">
        <v>5880</v>
      </c>
      <c r="F961" s="422"/>
      <c r="G961" s="359">
        <v>6.16</v>
      </c>
      <c r="H961" s="130">
        <f t="shared" ref="H961:H990" si="190">G961-(G961*$I$8)</f>
        <v>4.74</v>
      </c>
      <c r="I961" s="131">
        <f t="shared" ref="I961:I990" si="191">H961*$I$2</f>
        <v>495.8</v>
      </c>
      <c r="J961" s="72"/>
      <c r="K961" s="210">
        <f t="shared" si="188"/>
        <v>0</v>
      </c>
      <c r="L961" s="107">
        <f t="shared" ref="L961:L990" si="192">I961*J961</f>
        <v>0</v>
      </c>
    </row>
    <row r="962" spans="2:12" s="2" customFormat="1" ht="51.95" customHeight="1">
      <c r="B962" s="143" t="s">
        <v>1781</v>
      </c>
      <c r="C962" s="62" t="s">
        <v>212</v>
      </c>
      <c r="D962" s="305" t="s">
        <v>5880</v>
      </c>
      <c r="E962" s="305" t="s">
        <v>5880</v>
      </c>
      <c r="F962" s="423"/>
      <c r="G962" s="359">
        <v>8.7200000000000006</v>
      </c>
      <c r="H962" s="111">
        <f t="shared" si="190"/>
        <v>6.71</v>
      </c>
      <c r="I962" s="112">
        <f t="shared" si="191"/>
        <v>701.87</v>
      </c>
      <c r="J962" s="55"/>
      <c r="K962" s="56">
        <f t="shared" si="188"/>
        <v>0</v>
      </c>
      <c r="L962" s="59">
        <f t="shared" si="192"/>
        <v>0</v>
      </c>
    </row>
    <row r="963" spans="2:12" s="2" customFormat="1" ht="42.95" customHeight="1">
      <c r="B963" s="139" t="s">
        <v>1782</v>
      </c>
      <c r="C963" s="58" t="s">
        <v>4655</v>
      </c>
      <c r="D963" s="305" t="s">
        <v>5880</v>
      </c>
      <c r="E963" s="305" t="s">
        <v>5880</v>
      </c>
      <c r="F963" s="423" t="s">
        <v>42</v>
      </c>
      <c r="G963" s="359">
        <v>4.72</v>
      </c>
      <c r="H963" s="111">
        <f t="shared" si="190"/>
        <v>3.63</v>
      </c>
      <c r="I963" s="112">
        <f t="shared" si="191"/>
        <v>379.7</v>
      </c>
      <c r="J963" s="55"/>
      <c r="K963" s="56">
        <f t="shared" si="188"/>
        <v>0</v>
      </c>
      <c r="L963" s="59">
        <f t="shared" si="192"/>
        <v>0</v>
      </c>
    </row>
    <row r="964" spans="2:12" s="2" customFormat="1" ht="51.95" customHeight="1">
      <c r="B964" s="143" t="s">
        <v>1783</v>
      </c>
      <c r="C964" s="62" t="s">
        <v>4656</v>
      </c>
      <c r="D964" s="305" t="s">
        <v>5880</v>
      </c>
      <c r="E964" s="305" t="s">
        <v>5880</v>
      </c>
      <c r="F964" s="423"/>
      <c r="G964" s="359">
        <v>6.31</v>
      </c>
      <c r="H964" s="111">
        <f t="shared" si="190"/>
        <v>4.8600000000000003</v>
      </c>
      <c r="I964" s="112">
        <f t="shared" si="191"/>
        <v>508.36</v>
      </c>
      <c r="J964" s="55"/>
      <c r="K964" s="56">
        <f t="shared" si="188"/>
        <v>0</v>
      </c>
      <c r="L964" s="59">
        <f t="shared" si="192"/>
        <v>0</v>
      </c>
    </row>
    <row r="965" spans="2:12" s="2" customFormat="1" ht="39" customHeight="1">
      <c r="B965" s="143" t="s">
        <v>1784</v>
      </c>
      <c r="C965" s="62" t="s">
        <v>213</v>
      </c>
      <c r="D965" s="305" t="s">
        <v>5880</v>
      </c>
      <c r="E965" s="305" t="s">
        <v>5880</v>
      </c>
      <c r="F965" s="423"/>
      <c r="G965" s="359">
        <v>3.33</v>
      </c>
      <c r="H965" s="111">
        <f t="shared" si="190"/>
        <v>2.56</v>
      </c>
      <c r="I965" s="112">
        <f t="shared" si="191"/>
        <v>267.77999999999997</v>
      </c>
      <c r="J965" s="55"/>
      <c r="K965" s="56">
        <f t="shared" si="188"/>
        <v>0</v>
      </c>
      <c r="L965" s="59">
        <f t="shared" si="192"/>
        <v>0</v>
      </c>
    </row>
    <row r="966" spans="2:12" s="2" customFormat="1" ht="42.95" customHeight="1">
      <c r="B966" s="143" t="s">
        <v>1785</v>
      </c>
      <c r="C966" s="62" t="s">
        <v>214</v>
      </c>
      <c r="D966" s="305" t="s">
        <v>5880</v>
      </c>
      <c r="E966" s="305" t="s">
        <v>5880</v>
      </c>
      <c r="F966" s="425"/>
      <c r="G966" s="359">
        <v>12.86</v>
      </c>
      <c r="H966" s="111">
        <f t="shared" si="190"/>
        <v>9.9</v>
      </c>
      <c r="I966" s="112">
        <f t="shared" si="191"/>
        <v>1035.54</v>
      </c>
      <c r="J966" s="55"/>
      <c r="K966" s="56">
        <f t="shared" si="188"/>
        <v>0</v>
      </c>
      <c r="L966" s="59">
        <f t="shared" si="192"/>
        <v>0</v>
      </c>
    </row>
    <row r="967" spans="2:12" s="2" customFormat="1" ht="36.950000000000003" customHeight="1">
      <c r="B967" s="143" t="s">
        <v>1786</v>
      </c>
      <c r="C967" s="58" t="s">
        <v>215</v>
      </c>
      <c r="D967" s="305" t="s">
        <v>5880</v>
      </c>
      <c r="E967" s="305" t="s">
        <v>5880</v>
      </c>
      <c r="F967" s="422"/>
      <c r="G967" s="359">
        <v>2.85</v>
      </c>
      <c r="H967" s="111">
        <f t="shared" si="190"/>
        <v>2.19</v>
      </c>
      <c r="I967" s="112">
        <f t="shared" si="191"/>
        <v>229.07</v>
      </c>
      <c r="J967" s="55"/>
      <c r="K967" s="56">
        <f t="shared" si="188"/>
        <v>0</v>
      </c>
      <c r="L967" s="59">
        <f t="shared" si="192"/>
        <v>0</v>
      </c>
    </row>
    <row r="968" spans="2:12" s="2" customFormat="1" ht="42.95" customHeight="1">
      <c r="B968" s="139" t="s">
        <v>1787</v>
      </c>
      <c r="C968" s="58" t="s">
        <v>4657</v>
      </c>
      <c r="D968" s="305" t="s">
        <v>5880</v>
      </c>
      <c r="E968" s="305" t="s">
        <v>5880</v>
      </c>
      <c r="F968" s="422"/>
      <c r="G968" s="359">
        <v>4.66</v>
      </c>
      <c r="H968" s="111">
        <f t="shared" si="190"/>
        <v>3.59</v>
      </c>
      <c r="I968" s="112">
        <f t="shared" si="191"/>
        <v>375.51</v>
      </c>
      <c r="J968" s="55"/>
      <c r="K968" s="56">
        <f t="shared" si="188"/>
        <v>0</v>
      </c>
      <c r="L968" s="59">
        <f t="shared" si="192"/>
        <v>0</v>
      </c>
    </row>
    <row r="969" spans="2:12" s="2" customFormat="1" ht="26.1" customHeight="1">
      <c r="B969" s="145" t="s">
        <v>1788</v>
      </c>
      <c r="C969" s="58" t="s">
        <v>4700</v>
      </c>
      <c r="D969" s="305" t="s">
        <v>5880</v>
      </c>
      <c r="E969" s="305" t="s">
        <v>5880</v>
      </c>
      <c r="F969" s="425" t="s">
        <v>42</v>
      </c>
      <c r="G969" s="359">
        <v>4.6399999999999997</v>
      </c>
      <c r="H969" s="111">
        <f t="shared" si="190"/>
        <v>3.57</v>
      </c>
      <c r="I969" s="112">
        <f t="shared" si="191"/>
        <v>373.42</v>
      </c>
      <c r="J969" s="55"/>
      <c r="K969" s="56">
        <f t="shared" si="188"/>
        <v>0</v>
      </c>
      <c r="L969" s="59">
        <f t="shared" si="192"/>
        <v>0</v>
      </c>
    </row>
    <row r="970" spans="2:12" s="2" customFormat="1" ht="23.1" customHeight="1">
      <c r="B970" s="139" t="s">
        <v>1789</v>
      </c>
      <c r="C970" s="58" t="s">
        <v>4701</v>
      </c>
      <c r="D970" s="305" t="s">
        <v>5880</v>
      </c>
      <c r="E970" s="305" t="s">
        <v>5880</v>
      </c>
      <c r="F970" s="422"/>
      <c r="G970" s="359">
        <v>6.23</v>
      </c>
      <c r="H970" s="111">
        <f t="shared" si="190"/>
        <v>4.8</v>
      </c>
      <c r="I970" s="112">
        <f t="shared" si="191"/>
        <v>502.08</v>
      </c>
      <c r="J970" s="55"/>
      <c r="K970" s="56">
        <f t="shared" si="188"/>
        <v>0</v>
      </c>
      <c r="L970" s="59">
        <f t="shared" si="192"/>
        <v>0</v>
      </c>
    </row>
    <row r="971" spans="2:12" s="2" customFormat="1" ht="22.15" customHeight="1">
      <c r="B971" s="139" t="s">
        <v>1790</v>
      </c>
      <c r="C971" s="58" t="s">
        <v>4702</v>
      </c>
      <c r="D971" s="305" t="s">
        <v>5880</v>
      </c>
      <c r="E971" s="305" t="s">
        <v>5880</v>
      </c>
      <c r="F971" s="425"/>
      <c r="G971" s="359">
        <v>5.01</v>
      </c>
      <c r="H971" s="111">
        <f t="shared" si="190"/>
        <v>3.86</v>
      </c>
      <c r="I971" s="112">
        <f t="shared" si="191"/>
        <v>403.76</v>
      </c>
      <c r="J971" s="55"/>
      <c r="K971" s="56">
        <f t="shared" si="188"/>
        <v>0</v>
      </c>
      <c r="L971" s="59">
        <f t="shared" si="192"/>
        <v>0</v>
      </c>
    </row>
    <row r="972" spans="2:12" s="2" customFormat="1" ht="24" customHeight="1">
      <c r="B972" s="139" t="s">
        <v>1791</v>
      </c>
      <c r="C972" s="58" t="s">
        <v>4703</v>
      </c>
      <c r="D972" s="305" t="s">
        <v>5880</v>
      </c>
      <c r="E972" s="305" t="s">
        <v>5880</v>
      </c>
      <c r="F972" s="422"/>
      <c r="G972" s="359">
        <v>6.49</v>
      </c>
      <c r="H972" s="111">
        <f t="shared" si="190"/>
        <v>5</v>
      </c>
      <c r="I972" s="112">
        <f t="shared" si="191"/>
        <v>523</v>
      </c>
      <c r="J972" s="55"/>
      <c r="K972" s="56">
        <f t="shared" si="188"/>
        <v>0</v>
      </c>
      <c r="L972" s="59">
        <f t="shared" si="192"/>
        <v>0</v>
      </c>
    </row>
    <row r="973" spans="2:12" s="2" customFormat="1" ht="42.95" customHeight="1">
      <c r="B973" s="139" t="s">
        <v>1792</v>
      </c>
      <c r="C973" s="58" t="s">
        <v>4704</v>
      </c>
      <c r="D973" s="305" t="s">
        <v>5880</v>
      </c>
      <c r="E973" s="305" t="s">
        <v>5880</v>
      </c>
      <c r="F973" s="423" t="s">
        <v>42</v>
      </c>
      <c r="G973" s="359">
        <v>3.45</v>
      </c>
      <c r="H973" s="111">
        <f t="shared" si="190"/>
        <v>2.66</v>
      </c>
      <c r="I973" s="112">
        <f t="shared" si="191"/>
        <v>278.24</v>
      </c>
      <c r="J973" s="55"/>
      <c r="K973" s="56">
        <f t="shared" si="188"/>
        <v>0</v>
      </c>
      <c r="L973" s="59">
        <f t="shared" si="192"/>
        <v>0</v>
      </c>
    </row>
    <row r="974" spans="2:12" s="2" customFormat="1" ht="42.95" customHeight="1">
      <c r="B974" s="139" t="s">
        <v>1793</v>
      </c>
      <c r="C974" s="58" t="s">
        <v>4658</v>
      </c>
      <c r="D974" s="305" t="s">
        <v>5880</v>
      </c>
      <c r="E974" s="305" t="s">
        <v>5880</v>
      </c>
      <c r="F974" s="422"/>
      <c r="G974" s="359">
        <v>2.97</v>
      </c>
      <c r="H974" s="111">
        <f t="shared" si="190"/>
        <v>2.29</v>
      </c>
      <c r="I974" s="112">
        <f t="shared" si="191"/>
        <v>239.53</v>
      </c>
      <c r="J974" s="55"/>
      <c r="K974" s="56">
        <f t="shared" si="188"/>
        <v>0</v>
      </c>
      <c r="L974" s="59">
        <f t="shared" si="192"/>
        <v>0</v>
      </c>
    </row>
    <row r="975" spans="2:12" s="2" customFormat="1" ht="25.9" customHeight="1">
      <c r="B975" s="146" t="s">
        <v>1794</v>
      </c>
      <c r="C975" s="69" t="s">
        <v>4659</v>
      </c>
      <c r="D975" s="305" t="s">
        <v>5880</v>
      </c>
      <c r="E975" s="305" t="s">
        <v>5880</v>
      </c>
      <c r="F975" s="425"/>
      <c r="G975" s="359">
        <v>2.74</v>
      </c>
      <c r="H975" s="111">
        <f t="shared" si="190"/>
        <v>2.11</v>
      </c>
      <c r="I975" s="112">
        <f t="shared" si="191"/>
        <v>220.71</v>
      </c>
      <c r="J975" s="55"/>
      <c r="K975" s="56">
        <f t="shared" si="188"/>
        <v>0</v>
      </c>
      <c r="L975" s="59">
        <f t="shared" si="192"/>
        <v>0</v>
      </c>
    </row>
    <row r="976" spans="2:12" s="2" customFormat="1" ht="24" customHeight="1">
      <c r="B976" s="146" t="s">
        <v>1795</v>
      </c>
      <c r="C976" s="69" t="s">
        <v>4660</v>
      </c>
      <c r="D976" s="305" t="s">
        <v>5880</v>
      </c>
      <c r="E976" s="305" t="s">
        <v>5880</v>
      </c>
      <c r="F976" s="422"/>
      <c r="G976" s="359">
        <v>4.49</v>
      </c>
      <c r="H976" s="111">
        <f t="shared" si="190"/>
        <v>3.46</v>
      </c>
      <c r="I976" s="112">
        <f t="shared" si="191"/>
        <v>361.92</v>
      </c>
      <c r="J976" s="55"/>
      <c r="K976" s="56">
        <f t="shared" si="188"/>
        <v>0</v>
      </c>
      <c r="L976" s="59">
        <f t="shared" si="192"/>
        <v>0</v>
      </c>
    </row>
    <row r="977" spans="2:12" s="2" customFormat="1" ht="25.9" customHeight="1">
      <c r="B977" s="146" t="s">
        <v>1796</v>
      </c>
      <c r="C977" s="58" t="s">
        <v>216</v>
      </c>
      <c r="D977" s="305" t="s">
        <v>5880</v>
      </c>
      <c r="E977" s="305" t="s">
        <v>5880</v>
      </c>
      <c r="F977" s="425"/>
      <c r="G977" s="359">
        <v>2.46</v>
      </c>
      <c r="H977" s="111">
        <f t="shared" si="190"/>
        <v>1.89</v>
      </c>
      <c r="I977" s="112">
        <f t="shared" si="191"/>
        <v>197.69</v>
      </c>
      <c r="J977" s="55"/>
      <c r="K977" s="56">
        <f t="shared" si="188"/>
        <v>0</v>
      </c>
      <c r="L977" s="59">
        <f t="shared" si="192"/>
        <v>0</v>
      </c>
    </row>
    <row r="978" spans="2:12" s="2" customFormat="1" ht="25.15" customHeight="1">
      <c r="B978" s="146" t="s">
        <v>1797</v>
      </c>
      <c r="C978" s="58" t="s">
        <v>4661</v>
      </c>
      <c r="D978" s="305" t="s">
        <v>5880</v>
      </c>
      <c r="E978" s="305" t="s">
        <v>5880</v>
      </c>
      <c r="F978" s="422"/>
      <c r="G978" s="359">
        <v>4.24</v>
      </c>
      <c r="H978" s="111">
        <f t="shared" si="190"/>
        <v>3.26</v>
      </c>
      <c r="I978" s="112">
        <f t="shared" si="191"/>
        <v>341</v>
      </c>
      <c r="J978" s="55"/>
      <c r="K978" s="56">
        <f t="shared" si="188"/>
        <v>0</v>
      </c>
      <c r="L978" s="59">
        <f t="shared" si="192"/>
        <v>0</v>
      </c>
    </row>
    <row r="979" spans="2:12" s="2" customFormat="1" ht="25.9" customHeight="1">
      <c r="B979" s="146" t="s">
        <v>1798</v>
      </c>
      <c r="C979" s="69" t="s">
        <v>4662</v>
      </c>
      <c r="D979" s="305" t="s">
        <v>5880</v>
      </c>
      <c r="E979" s="305" t="s">
        <v>5880</v>
      </c>
      <c r="F979" s="425"/>
      <c r="G979" s="359">
        <v>3.07</v>
      </c>
      <c r="H979" s="111">
        <f t="shared" si="190"/>
        <v>2.36</v>
      </c>
      <c r="I979" s="112">
        <f t="shared" si="191"/>
        <v>246.86</v>
      </c>
      <c r="J979" s="55"/>
      <c r="K979" s="56">
        <f t="shared" si="188"/>
        <v>0</v>
      </c>
      <c r="L979" s="59">
        <f t="shared" si="192"/>
        <v>0</v>
      </c>
    </row>
    <row r="980" spans="2:12" s="2" customFormat="1" ht="25.15" customHeight="1">
      <c r="B980" s="146" t="s">
        <v>1799</v>
      </c>
      <c r="C980" s="69" t="s">
        <v>217</v>
      </c>
      <c r="D980" s="305" t="s">
        <v>5880</v>
      </c>
      <c r="E980" s="305" t="s">
        <v>5880</v>
      </c>
      <c r="F980" s="422"/>
      <c r="G980" s="359">
        <v>3.97</v>
      </c>
      <c r="H980" s="111">
        <f t="shared" si="190"/>
        <v>3.06</v>
      </c>
      <c r="I980" s="112">
        <f t="shared" si="191"/>
        <v>320.08</v>
      </c>
      <c r="J980" s="55"/>
      <c r="K980" s="56">
        <f t="shared" si="188"/>
        <v>0</v>
      </c>
      <c r="L980" s="59">
        <f t="shared" si="192"/>
        <v>0</v>
      </c>
    </row>
    <row r="981" spans="2:12" s="2" customFormat="1" ht="25.9" customHeight="1">
      <c r="B981" s="146" t="s">
        <v>1800</v>
      </c>
      <c r="C981" s="58" t="s">
        <v>4663</v>
      </c>
      <c r="D981" s="305" t="s">
        <v>5880</v>
      </c>
      <c r="E981" s="305" t="s">
        <v>5880</v>
      </c>
      <c r="F981" s="425"/>
      <c r="G981" s="359">
        <v>2.95</v>
      </c>
      <c r="H981" s="111">
        <f t="shared" si="190"/>
        <v>2.27</v>
      </c>
      <c r="I981" s="112">
        <f t="shared" si="191"/>
        <v>237.44</v>
      </c>
      <c r="J981" s="55"/>
      <c r="K981" s="56">
        <f t="shared" si="188"/>
        <v>0</v>
      </c>
      <c r="L981" s="59">
        <f t="shared" si="192"/>
        <v>0</v>
      </c>
    </row>
    <row r="982" spans="2:12" s="2" customFormat="1" ht="25.9" customHeight="1">
      <c r="B982" s="146" t="s">
        <v>1801</v>
      </c>
      <c r="C982" s="58" t="s">
        <v>218</v>
      </c>
      <c r="D982" s="305" t="s">
        <v>5880</v>
      </c>
      <c r="E982" s="305" t="s">
        <v>5880</v>
      </c>
      <c r="F982" s="422"/>
      <c r="G982" s="359">
        <v>0</v>
      </c>
      <c r="H982" s="111">
        <f t="shared" si="190"/>
        <v>0</v>
      </c>
      <c r="I982" s="112">
        <f t="shared" si="191"/>
        <v>0</v>
      </c>
      <c r="J982" s="55"/>
      <c r="K982" s="56">
        <f t="shared" si="188"/>
        <v>0</v>
      </c>
      <c r="L982" s="59">
        <f t="shared" si="192"/>
        <v>0</v>
      </c>
    </row>
    <row r="983" spans="2:12" s="2" customFormat="1" ht="25.5" customHeight="1">
      <c r="B983" s="146" t="s">
        <v>1802</v>
      </c>
      <c r="C983" s="58" t="s">
        <v>4899</v>
      </c>
      <c r="D983" s="305" t="s">
        <v>5880</v>
      </c>
      <c r="E983" s="305" t="s">
        <v>5880</v>
      </c>
      <c r="F983" s="425"/>
      <c r="G983" s="359">
        <v>3.35</v>
      </c>
      <c r="H983" s="111">
        <f t="shared" si="190"/>
        <v>2.58</v>
      </c>
      <c r="I983" s="112">
        <f t="shared" si="191"/>
        <v>269.87</v>
      </c>
      <c r="J983" s="63"/>
      <c r="K983" s="56">
        <f t="shared" si="188"/>
        <v>0</v>
      </c>
      <c r="L983" s="59">
        <f t="shared" si="192"/>
        <v>0</v>
      </c>
    </row>
    <row r="984" spans="2:12" s="2" customFormat="1" ht="24" customHeight="1">
      <c r="B984" s="146" t="s">
        <v>1803</v>
      </c>
      <c r="C984" s="69" t="s">
        <v>4900</v>
      </c>
      <c r="D984" s="305" t="s">
        <v>5880</v>
      </c>
      <c r="E984" s="305" t="s">
        <v>5880</v>
      </c>
      <c r="F984" s="422"/>
      <c r="G984" s="359">
        <v>4.95</v>
      </c>
      <c r="H984" s="111">
        <f t="shared" si="190"/>
        <v>3.81</v>
      </c>
      <c r="I984" s="112">
        <f t="shared" si="191"/>
        <v>398.53</v>
      </c>
      <c r="J984" s="63"/>
      <c r="K984" s="56">
        <f t="shared" si="188"/>
        <v>0</v>
      </c>
      <c r="L984" s="59">
        <f t="shared" si="192"/>
        <v>0</v>
      </c>
    </row>
    <row r="985" spans="2:12" s="2" customFormat="1" ht="25.9" customHeight="1">
      <c r="B985" s="146" t="s">
        <v>1804</v>
      </c>
      <c r="C985" s="69" t="s">
        <v>4901</v>
      </c>
      <c r="D985" s="305" t="s">
        <v>5880</v>
      </c>
      <c r="E985" s="305" t="s">
        <v>5880</v>
      </c>
      <c r="F985" s="415"/>
      <c r="G985" s="359">
        <v>3.66</v>
      </c>
      <c r="H985" s="111">
        <f t="shared" si="190"/>
        <v>2.82</v>
      </c>
      <c r="I985" s="112">
        <f t="shared" si="191"/>
        <v>294.97000000000003</v>
      </c>
      <c r="J985" s="63"/>
      <c r="K985" s="56">
        <f t="shared" si="188"/>
        <v>0</v>
      </c>
      <c r="L985" s="59">
        <f t="shared" si="192"/>
        <v>0</v>
      </c>
    </row>
    <row r="986" spans="2:12" s="2" customFormat="1" ht="25.15" customHeight="1">
      <c r="B986" s="146" t="s">
        <v>1805</v>
      </c>
      <c r="C986" s="69" t="s">
        <v>4902</v>
      </c>
      <c r="D986" s="305" t="s">
        <v>5880</v>
      </c>
      <c r="E986" s="305" t="s">
        <v>5880</v>
      </c>
      <c r="F986" s="415"/>
      <c r="G986" s="359">
        <v>4.95</v>
      </c>
      <c r="H986" s="111">
        <f t="shared" si="190"/>
        <v>3.81</v>
      </c>
      <c r="I986" s="112">
        <f t="shared" si="191"/>
        <v>398.53</v>
      </c>
      <c r="J986" s="63"/>
      <c r="K986" s="56">
        <f t="shared" si="188"/>
        <v>0</v>
      </c>
      <c r="L986" s="59">
        <f t="shared" si="192"/>
        <v>0</v>
      </c>
    </row>
    <row r="987" spans="2:12" s="2" customFormat="1" ht="25.9" customHeight="1">
      <c r="B987" s="145" t="s">
        <v>1806</v>
      </c>
      <c r="C987" s="58" t="s">
        <v>4903</v>
      </c>
      <c r="D987" s="305">
        <v>2601</v>
      </c>
      <c r="E987" s="305" t="s">
        <v>6099</v>
      </c>
      <c r="F987" s="425"/>
      <c r="G987" s="359">
        <v>3.04</v>
      </c>
      <c r="H987" s="111">
        <f t="shared" si="190"/>
        <v>2.34</v>
      </c>
      <c r="I987" s="112">
        <f t="shared" si="191"/>
        <v>244.76</v>
      </c>
      <c r="J987" s="63"/>
      <c r="K987" s="56">
        <f t="shared" si="188"/>
        <v>0</v>
      </c>
      <c r="L987" s="59">
        <f t="shared" si="192"/>
        <v>0</v>
      </c>
    </row>
    <row r="988" spans="2:12" s="2" customFormat="1" ht="25.15" customHeight="1">
      <c r="B988" s="145" t="s">
        <v>1807</v>
      </c>
      <c r="C988" s="58" t="s">
        <v>4904</v>
      </c>
      <c r="D988" s="436">
        <v>2602</v>
      </c>
      <c r="E988" s="305" t="s">
        <v>5880</v>
      </c>
      <c r="F988" s="422"/>
      <c r="G988" s="359">
        <v>4.3099999999999996</v>
      </c>
      <c r="H988" s="111">
        <f t="shared" si="190"/>
        <v>3.32</v>
      </c>
      <c r="I988" s="112">
        <f t="shared" si="191"/>
        <v>347.27</v>
      </c>
      <c r="J988" s="63"/>
      <c r="K988" s="56">
        <f t="shared" si="188"/>
        <v>0</v>
      </c>
      <c r="L988" s="59">
        <f t="shared" si="192"/>
        <v>0</v>
      </c>
    </row>
    <row r="989" spans="2:12" s="2" customFormat="1" ht="25.9" customHeight="1">
      <c r="B989" s="140" t="s">
        <v>1808</v>
      </c>
      <c r="C989" s="58" t="s">
        <v>4905</v>
      </c>
      <c r="D989" s="436">
        <v>2599</v>
      </c>
      <c r="E989" s="305" t="s">
        <v>5880</v>
      </c>
      <c r="F989" s="425"/>
      <c r="G989" s="359">
        <v>3.04</v>
      </c>
      <c r="H989" s="111">
        <f t="shared" si="190"/>
        <v>2.34</v>
      </c>
      <c r="I989" s="112">
        <f t="shared" si="191"/>
        <v>244.76</v>
      </c>
      <c r="J989" s="63"/>
      <c r="K989" s="56">
        <f t="shared" si="188"/>
        <v>0</v>
      </c>
      <c r="L989" s="59">
        <f t="shared" si="192"/>
        <v>0</v>
      </c>
    </row>
    <row r="990" spans="2:12" s="2" customFormat="1" ht="25.9" customHeight="1">
      <c r="B990" s="140" t="s">
        <v>1809</v>
      </c>
      <c r="C990" s="58" t="s">
        <v>4664</v>
      </c>
      <c r="D990" s="436">
        <v>2600</v>
      </c>
      <c r="E990" s="305" t="s">
        <v>5880</v>
      </c>
      <c r="F990" s="422"/>
      <c r="G990" s="359">
        <v>4.71</v>
      </c>
      <c r="H990" s="111">
        <f t="shared" si="190"/>
        <v>3.63</v>
      </c>
      <c r="I990" s="112">
        <f t="shared" si="191"/>
        <v>379.7</v>
      </c>
      <c r="J990" s="63"/>
      <c r="K990" s="56">
        <f t="shared" si="188"/>
        <v>0</v>
      </c>
      <c r="L990" s="59">
        <f t="shared" si="192"/>
        <v>0</v>
      </c>
    </row>
    <row r="991" spans="2:12" s="2" customFormat="1" ht="42.75" customHeight="1">
      <c r="B991" s="143" t="s">
        <v>1810</v>
      </c>
      <c r="C991" s="64" t="s">
        <v>4705</v>
      </c>
      <c r="D991" s="305" t="s">
        <v>5880</v>
      </c>
      <c r="E991" s="305" t="s">
        <v>5880</v>
      </c>
      <c r="F991" s="425"/>
      <c r="G991" s="359">
        <v>4.34</v>
      </c>
      <c r="H991" s="111">
        <f t="shared" ref="H991:H1017" si="193">G991-(G991*$I$8)</f>
        <v>3.34</v>
      </c>
      <c r="I991" s="112">
        <f t="shared" ref="I991:I1017" si="194">H991*$I$2</f>
        <v>349.36</v>
      </c>
      <c r="J991" s="63"/>
      <c r="K991" s="56">
        <f t="shared" si="188"/>
        <v>0</v>
      </c>
      <c r="L991" s="59">
        <f t="shared" ref="L991:L1017" si="195">I991*J991</f>
        <v>0</v>
      </c>
    </row>
    <row r="992" spans="2:12" s="2" customFormat="1" ht="25.15" customHeight="1">
      <c r="B992" s="143" t="s">
        <v>1811</v>
      </c>
      <c r="C992" s="64" t="s">
        <v>4706</v>
      </c>
      <c r="D992" s="305" t="s">
        <v>5880</v>
      </c>
      <c r="E992" s="305" t="s">
        <v>5880</v>
      </c>
      <c r="F992" s="425"/>
      <c r="G992" s="359">
        <v>3.85</v>
      </c>
      <c r="H992" s="111">
        <f t="shared" si="193"/>
        <v>2.96</v>
      </c>
      <c r="I992" s="112">
        <f t="shared" si="194"/>
        <v>309.62</v>
      </c>
      <c r="J992" s="55"/>
      <c r="K992" s="56">
        <f t="shared" si="188"/>
        <v>0</v>
      </c>
      <c r="L992" s="59">
        <f t="shared" si="195"/>
        <v>0</v>
      </c>
    </row>
    <row r="993" spans="2:12" s="2" customFormat="1" ht="22.15" customHeight="1">
      <c r="B993" s="143" t="s">
        <v>1812</v>
      </c>
      <c r="C993" s="64" t="s">
        <v>4707</v>
      </c>
      <c r="D993" s="305" t="s">
        <v>5880</v>
      </c>
      <c r="E993" s="305" t="s">
        <v>5880</v>
      </c>
      <c r="F993" s="415"/>
      <c r="G993" s="359">
        <v>5.44</v>
      </c>
      <c r="H993" s="111">
        <f t="shared" si="193"/>
        <v>4.1900000000000004</v>
      </c>
      <c r="I993" s="112">
        <f t="shared" si="194"/>
        <v>438.27</v>
      </c>
      <c r="J993" s="55"/>
      <c r="K993" s="56">
        <f t="shared" si="188"/>
        <v>0</v>
      </c>
      <c r="L993" s="59">
        <f t="shared" si="195"/>
        <v>0</v>
      </c>
    </row>
    <row r="994" spans="2:12" s="2" customFormat="1" ht="24" customHeight="1">
      <c r="B994" s="143" t="s">
        <v>1813</v>
      </c>
      <c r="C994" s="64" t="s">
        <v>4713</v>
      </c>
      <c r="D994" s="305" t="s">
        <v>5880</v>
      </c>
      <c r="E994" s="305" t="s">
        <v>5880</v>
      </c>
      <c r="F994" s="425"/>
      <c r="G994" s="359">
        <v>4.03</v>
      </c>
      <c r="H994" s="111">
        <f t="shared" si="193"/>
        <v>3.1</v>
      </c>
      <c r="I994" s="112">
        <f t="shared" si="194"/>
        <v>324.26</v>
      </c>
      <c r="J994" s="55"/>
      <c r="K994" s="56">
        <f t="shared" si="188"/>
        <v>0</v>
      </c>
      <c r="L994" s="59">
        <f t="shared" si="195"/>
        <v>0</v>
      </c>
    </row>
    <row r="995" spans="2:12" s="2" customFormat="1" ht="24" customHeight="1">
      <c r="B995" s="143" t="s">
        <v>1814</v>
      </c>
      <c r="C995" s="64" t="s">
        <v>4712</v>
      </c>
      <c r="D995" s="305" t="s">
        <v>5880</v>
      </c>
      <c r="E995" s="305" t="s">
        <v>5880</v>
      </c>
      <c r="F995" s="415"/>
      <c r="G995" s="359">
        <v>5.01</v>
      </c>
      <c r="H995" s="111">
        <f t="shared" si="193"/>
        <v>3.86</v>
      </c>
      <c r="I995" s="112">
        <f t="shared" si="194"/>
        <v>403.76</v>
      </c>
      <c r="J995" s="55"/>
      <c r="K995" s="56">
        <f t="shared" si="188"/>
        <v>0</v>
      </c>
      <c r="L995" s="59">
        <f t="shared" si="195"/>
        <v>0</v>
      </c>
    </row>
    <row r="996" spans="2:12" s="2" customFormat="1" ht="25.9" customHeight="1">
      <c r="B996" s="147" t="s">
        <v>1815</v>
      </c>
      <c r="C996" s="64" t="s">
        <v>4711</v>
      </c>
      <c r="D996" s="305" t="s">
        <v>5880</v>
      </c>
      <c r="E996" s="305" t="s">
        <v>5880</v>
      </c>
      <c r="F996" s="425"/>
      <c r="G996" s="359">
        <v>4.7</v>
      </c>
      <c r="H996" s="111">
        <f t="shared" si="193"/>
        <v>3.62</v>
      </c>
      <c r="I996" s="112">
        <f t="shared" si="194"/>
        <v>378.65</v>
      </c>
      <c r="J996" s="55"/>
      <c r="K996" s="56">
        <f t="shared" si="188"/>
        <v>0</v>
      </c>
      <c r="L996" s="59">
        <f t="shared" si="195"/>
        <v>0</v>
      </c>
    </row>
    <row r="997" spans="2:12" s="2" customFormat="1" ht="22.9" customHeight="1">
      <c r="B997" s="147" t="s">
        <v>1816</v>
      </c>
      <c r="C997" s="64" t="s">
        <v>4710</v>
      </c>
      <c r="D997" s="305" t="s">
        <v>5880</v>
      </c>
      <c r="E997" s="305" t="s">
        <v>5880</v>
      </c>
      <c r="F997" s="422"/>
      <c r="G997" s="359">
        <v>6.01</v>
      </c>
      <c r="H997" s="111">
        <f t="shared" si="193"/>
        <v>4.63</v>
      </c>
      <c r="I997" s="112">
        <f t="shared" si="194"/>
        <v>484.3</v>
      </c>
      <c r="J997" s="55"/>
      <c r="K997" s="56">
        <f t="shared" si="188"/>
        <v>0</v>
      </c>
      <c r="L997" s="59">
        <f t="shared" si="195"/>
        <v>0</v>
      </c>
    </row>
    <row r="998" spans="2:12" s="2" customFormat="1" ht="24" customHeight="1">
      <c r="B998" s="148" t="s">
        <v>1817</v>
      </c>
      <c r="C998" s="64" t="s">
        <v>4709</v>
      </c>
      <c r="D998" s="305" t="s">
        <v>5880</v>
      </c>
      <c r="E998" s="305" t="s">
        <v>5880</v>
      </c>
      <c r="F998" s="426"/>
      <c r="G998" s="359">
        <v>4.28</v>
      </c>
      <c r="H998" s="111">
        <f t="shared" si="193"/>
        <v>3.3</v>
      </c>
      <c r="I998" s="112">
        <f t="shared" si="194"/>
        <v>345.18</v>
      </c>
      <c r="J998" s="55"/>
      <c r="K998" s="56">
        <f t="shared" si="188"/>
        <v>0</v>
      </c>
      <c r="L998" s="59">
        <f t="shared" si="195"/>
        <v>0</v>
      </c>
    </row>
    <row r="999" spans="2:12" s="2" customFormat="1" ht="25.15" customHeight="1">
      <c r="B999" s="148" t="s">
        <v>1818</v>
      </c>
      <c r="C999" s="64" t="s">
        <v>4708</v>
      </c>
      <c r="D999" s="305" t="s">
        <v>5880</v>
      </c>
      <c r="E999" s="305" t="s">
        <v>5880</v>
      </c>
      <c r="F999" s="426"/>
      <c r="G999" s="359">
        <v>5.35</v>
      </c>
      <c r="H999" s="111">
        <f t="shared" si="193"/>
        <v>4.12</v>
      </c>
      <c r="I999" s="112">
        <f t="shared" si="194"/>
        <v>430.95</v>
      </c>
      <c r="J999" s="55"/>
      <c r="K999" s="56">
        <f t="shared" si="188"/>
        <v>0</v>
      </c>
      <c r="L999" s="59">
        <f t="shared" si="195"/>
        <v>0</v>
      </c>
    </row>
    <row r="1000" spans="2:12" s="2" customFormat="1" ht="53.1" customHeight="1">
      <c r="B1000" s="145" t="s">
        <v>1819</v>
      </c>
      <c r="C1000" s="64" t="s">
        <v>4665</v>
      </c>
      <c r="D1000" s="305" t="s">
        <v>5880</v>
      </c>
      <c r="E1000" s="305" t="s">
        <v>5880</v>
      </c>
      <c r="F1000" s="423"/>
      <c r="G1000" s="359">
        <v>8.69</v>
      </c>
      <c r="H1000" s="336">
        <f t="shared" si="193"/>
        <v>6.69</v>
      </c>
      <c r="I1000" s="112">
        <f t="shared" si="194"/>
        <v>699.77</v>
      </c>
      <c r="J1000" s="55"/>
      <c r="K1000" s="56">
        <f t="shared" ref="K1000:K1064" si="196">J1000*H1000</f>
        <v>0</v>
      </c>
      <c r="L1000" s="59">
        <f t="shared" si="195"/>
        <v>0</v>
      </c>
    </row>
    <row r="1001" spans="2:12" s="2" customFormat="1" ht="50.1" customHeight="1">
      <c r="B1001" s="145" t="s">
        <v>1820</v>
      </c>
      <c r="C1001" s="64" t="s">
        <v>4666</v>
      </c>
      <c r="D1001" s="305" t="s">
        <v>5880</v>
      </c>
      <c r="E1001" s="305" t="s">
        <v>5880</v>
      </c>
      <c r="F1001" s="423"/>
      <c r="G1001" s="359">
        <v>8.3800000000000008</v>
      </c>
      <c r="H1001" s="111">
        <f t="shared" si="193"/>
        <v>6.45</v>
      </c>
      <c r="I1001" s="112">
        <f t="shared" si="194"/>
        <v>674.67</v>
      </c>
      <c r="J1001" s="55"/>
      <c r="K1001" s="56">
        <f t="shared" si="196"/>
        <v>0</v>
      </c>
      <c r="L1001" s="59">
        <f t="shared" si="195"/>
        <v>0</v>
      </c>
    </row>
    <row r="1002" spans="2:12" s="2" customFormat="1" ht="47.1" customHeight="1">
      <c r="B1002" s="139" t="s">
        <v>1821</v>
      </c>
      <c r="C1002" s="64" t="s">
        <v>4906</v>
      </c>
      <c r="D1002" s="437">
        <v>2671</v>
      </c>
      <c r="E1002" s="305" t="s">
        <v>5880</v>
      </c>
      <c r="F1002" s="423"/>
      <c r="G1002" s="359">
        <v>8.69</v>
      </c>
      <c r="H1002" s="111">
        <f t="shared" si="193"/>
        <v>6.69</v>
      </c>
      <c r="I1002" s="112">
        <f t="shared" si="194"/>
        <v>699.77</v>
      </c>
      <c r="J1002" s="55"/>
      <c r="K1002" s="56">
        <f t="shared" si="196"/>
        <v>0</v>
      </c>
      <c r="L1002" s="59">
        <f t="shared" si="195"/>
        <v>0</v>
      </c>
    </row>
    <row r="1003" spans="2:12" s="2" customFormat="1" ht="48" customHeight="1">
      <c r="B1003" s="139" t="s">
        <v>1822</v>
      </c>
      <c r="C1003" s="64" t="s">
        <v>4907</v>
      </c>
      <c r="D1003" s="437">
        <v>2672</v>
      </c>
      <c r="E1003" s="305" t="s">
        <v>5880</v>
      </c>
      <c r="F1003" s="423"/>
      <c r="G1003" s="359">
        <v>8.3800000000000008</v>
      </c>
      <c r="H1003" s="111">
        <f t="shared" si="193"/>
        <v>6.45</v>
      </c>
      <c r="I1003" s="112">
        <f t="shared" si="194"/>
        <v>674.67</v>
      </c>
      <c r="J1003" s="55"/>
      <c r="K1003" s="56">
        <f t="shared" si="196"/>
        <v>0</v>
      </c>
      <c r="L1003" s="59">
        <f t="shared" si="195"/>
        <v>0</v>
      </c>
    </row>
    <row r="1004" spans="2:12" s="2" customFormat="1" ht="41.25" customHeight="1">
      <c r="B1004" s="140" t="s">
        <v>3638</v>
      </c>
      <c r="C1004" s="64" t="s">
        <v>219</v>
      </c>
      <c r="D1004" s="305" t="s">
        <v>5880</v>
      </c>
      <c r="E1004" s="305" t="s">
        <v>5880</v>
      </c>
      <c r="F1004" s="425" t="s">
        <v>42</v>
      </c>
      <c r="G1004" s="359">
        <v>7.89</v>
      </c>
      <c r="H1004" s="111">
        <f t="shared" si="193"/>
        <v>6.08</v>
      </c>
      <c r="I1004" s="112">
        <f t="shared" si="194"/>
        <v>635.97</v>
      </c>
      <c r="J1004" s="55"/>
      <c r="K1004" s="56">
        <f t="shared" si="196"/>
        <v>0</v>
      </c>
      <c r="L1004" s="59">
        <f t="shared" si="195"/>
        <v>0</v>
      </c>
    </row>
    <row r="1005" spans="2:12" s="2" customFormat="1" ht="41.25" customHeight="1">
      <c r="B1005" s="140" t="s">
        <v>3637</v>
      </c>
      <c r="C1005" s="64" t="s">
        <v>221</v>
      </c>
      <c r="D1005" s="305" t="s">
        <v>5880</v>
      </c>
      <c r="E1005" s="305" t="s">
        <v>5880</v>
      </c>
      <c r="F1005" s="425" t="s">
        <v>42</v>
      </c>
      <c r="G1005" s="359">
        <v>8.27</v>
      </c>
      <c r="H1005" s="111">
        <f>G1005-(G1005*$I$8)</f>
        <v>6.37</v>
      </c>
      <c r="I1005" s="112">
        <f>H1005*$I$2</f>
        <v>666.3</v>
      </c>
      <c r="J1005" s="55"/>
      <c r="K1005" s="56">
        <f t="shared" si="196"/>
        <v>0</v>
      </c>
      <c r="L1005" s="59">
        <f>I1005*J1005</f>
        <v>0</v>
      </c>
    </row>
    <row r="1006" spans="2:12" s="2" customFormat="1" ht="27" customHeight="1">
      <c r="B1006" s="140" t="s">
        <v>1823</v>
      </c>
      <c r="C1006" s="64" t="s">
        <v>219</v>
      </c>
      <c r="D1006" s="305" t="s">
        <v>5880</v>
      </c>
      <c r="E1006" s="305" t="s">
        <v>5880</v>
      </c>
      <c r="F1006" s="425" t="s">
        <v>42</v>
      </c>
      <c r="G1006" s="359">
        <v>10.8</v>
      </c>
      <c r="H1006" s="111">
        <f t="shared" si="193"/>
        <v>8.32</v>
      </c>
      <c r="I1006" s="112">
        <f t="shared" si="194"/>
        <v>870.27</v>
      </c>
      <c r="J1006" s="55"/>
      <c r="K1006" s="56">
        <f t="shared" si="196"/>
        <v>0</v>
      </c>
      <c r="L1006" s="59">
        <f t="shared" si="195"/>
        <v>0</v>
      </c>
    </row>
    <row r="1007" spans="2:12" s="2" customFormat="1" ht="27" customHeight="1">
      <c r="B1007" s="140" t="s">
        <v>1824</v>
      </c>
      <c r="C1007" s="64" t="s">
        <v>220</v>
      </c>
      <c r="D1007" s="305" t="s">
        <v>5880</v>
      </c>
      <c r="E1007" s="305" t="s">
        <v>5880</v>
      </c>
      <c r="F1007" s="415"/>
      <c r="G1007" s="359">
        <v>15.36</v>
      </c>
      <c r="H1007" s="113">
        <f t="shared" si="193"/>
        <v>11.83</v>
      </c>
      <c r="I1007" s="114">
        <f t="shared" si="194"/>
        <v>1237.42</v>
      </c>
      <c r="J1007" s="55"/>
      <c r="K1007" s="56">
        <f t="shared" si="196"/>
        <v>0</v>
      </c>
      <c r="L1007" s="60">
        <f t="shared" si="195"/>
        <v>0</v>
      </c>
    </row>
    <row r="1008" spans="2:12" s="2" customFormat="1" ht="27" customHeight="1">
      <c r="B1008" s="140" t="s">
        <v>1825</v>
      </c>
      <c r="C1008" s="64" t="s">
        <v>221</v>
      </c>
      <c r="D1008" s="305" t="s">
        <v>5880</v>
      </c>
      <c r="E1008" s="305" t="s">
        <v>5880</v>
      </c>
      <c r="F1008" s="415"/>
      <c r="G1008" s="359">
        <v>12.28</v>
      </c>
      <c r="H1008" s="113">
        <f t="shared" si="193"/>
        <v>9.4600000000000009</v>
      </c>
      <c r="I1008" s="114">
        <f t="shared" si="194"/>
        <v>989.52</v>
      </c>
      <c r="J1008" s="55"/>
      <c r="K1008" s="56">
        <f t="shared" si="196"/>
        <v>0</v>
      </c>
      <c r="L1008" s="60">
        <f t="shared" si="195"/>
        <v>0</v>
      </c>
    </row>
    <row r="1009" spans="2:12" s="2" customFormat="1" ht="27" customHeight="1">
      <c r="B1009" s="140" t="s">
        <v>1826</v>
      </c>
      <c r="C1009" s="64" t="s">
        <v>222</v>
      </c>
      <c r="D1009" s="305" t="s">
        <v>5880</v>
      </c>
      <c r="E1009" s="305" t="s">
        <v>5880</v>
      </c>
      <c r="F1009" s="422"/>
      <c r="G1009" s="359">
        <v>15.94</v>
      </c>
      <c r="H1009" s="113">
        <f t="shared" si="193"/>
        <v>12.27</v>
      </c>
      <c r="I1009" s="114">
        <f t="shared" si="194"/>
        <v>1283.44</v>
      </c>
      <c r="J1009" s="55"/>
      <c r="K1009" s="56">
        <f t="shared" si="196"/>
        <v>0</v>
      </c>
      <c r="L1009" s="60">
        <f t="shared" si="195"/>
        <v>0</v>
      </c>
    </row>
    <row r="1010" spans="2:12" s="2" customFormat="1" ht="30.95" customHeight="1">
      <c r="B1010" s="140" t="s">
        <v>5717</v>
      </c>
      <c r="C1010" s="64" t="s">
        <v>223</v>
      </c>
      <c r="D1010" s="305" t="s">
        <v>5880</v>
      </c>
      <c r="E1010" s="305" t="s">
        <v>5880</v>
      </c>
      <c r="F1010" s="423" t="s">
        <v>42</v>
      </c>
      <c r="G1010" s="359">
        <v>11.02</v>
      </c>
      <c r="H1010" s="111">
        <f>G1010-(G1010*$I$8)</f>
        <v>8.49</v>
      </c>
      <c r="I1010" s="112">
        <f>H1010*$I$2</f>
        <v>888.05</v>
      </c>
      <c r="J1010" s="55"/>
      <c r="K1010" s="56">
        <f t="shared" si="196"/>
        <v>0</v>
      </c>
      <c r="L1010" s="59">
        <f>I1010*J1010</f>
        <v>0</v>
      </c>
    </row>
    <row r="1011" spans="2:12" s="2" customFormat="1" ht="34.5" customHeight="1">
      <c r="B1011" s="138" t="s">
        <v>3936</v>
      </c>
      <c r="C1011" s="64" t="s">
        <v>3937</v>
      </c>
      <c r="D1011" s="305" t="s">
        <v>5880</v>
      </c>
      <c r="E1011" s="305" t="s">
        <v>5880</v>
      </c>
      <c r="F1011" s="423" t="s">
        <v>42</v>
      </c>
      <c r="G1011" s="359">
        <v>15.46</v>
      </c>
      <c r="H1011" s="111">
        <f t="shared" si="193"/>
        <v>11.9</v>
      </c>
      <c r="I1011" s="112">
        <f t="shared" si="194"/>
        <v>1244.74</v>
      </c>
      <c r="J1011" s="55"/>
      <c r="K1011" s="56">
        <f t="shared" si="196"/>
        <v>0</v>
      </c>
      <c r="L1011" s="59">
        <f t="shared" si="195"/>
        <v>0</v>
      </c>
    </row>
    <row r="1012" spans="2:12" s="2" customFormat="1" ht="29.25" customHeight="1">
      <c r="B1012" s="138" t="s">
        <v>1827</v>
      </c>
      <c r="C1012" s="64" t="s">
        <v>224</v>
      </c>
      <c r="D1012" s="305" t="s">
        <v>5880</v>
      </c>
      <c r="E1012" s="305" t="s">
        <v>5880</v>
      </c>
      <c r="F1012" s="425" t="s">
        <v>42</v>
      </c>
      <c r="G1012" s="359">
        <v>23.57</v>
      </c>
      <c r="H1012" s="111">
        <f>G1012-(G1012*$I$8)</f>
        <v>18.149999999999999</v>
      </c>
      <c r="I1012" s="112">
        <f>H1012*$I$2</f>
        <v>1898.49</v>
      </c>
      <c r="J1012" s="55"/>
      <c r="K1012" s="56">
        <f>J1012*H1012</f>
        <v>0</v>
      </c>
      <c r="L1012" s="59">
        <f>I1012*J1012</f>
        <v>0</v>
      </c>
    </row>
    <row r="1013" spans="2:12" s="2" customFormat="1" ht="29.25" customHeight="1">
      <c r="B1013" s="138" t="s">
        <v>3987</v>
      </c>
      <c r="C1013" s="64" t="s">
        <v>224</v>
      </c>
      <c r="D1013" s="305" t="s">
        <v>5880</v>
      </c>
      <c r="E1013" s="305" t="s">
        <v>5880</v>
      </c>
      <c r="F1013" s="422"/>
      <c r="G1013" s="359">
        <v>23.57</v>
      </c>
      <c r="H1013" s="111">
        <f t="shared" si="193"/>
        <v>18.149999999999999</v>
      </c>
      <c r="I1013" s="112">
        <f t="shared" si="194"/>
        <v>1898.49</v>
      </c>
      <c r="J1013" s="55"/>
      <c r="K1013" s="56">
        <f t="shared" si="196"/>
        <v>0</v>
      </c>
      <c r="L1013" s="59">
        <f t="shared" si="195"/>
        <v>0</v>
      </c>
    </row>
    <row r="1014" spans="2:12" s="2" customFormat="1" ht="42.95" customHeight="1">
      <c r="B1014" s="140" t="s">
        <v>1828</v>
      </c>
      <c r="C1014" s="54" t="s">
        <v>4667</v>
      </c>
      <c r="D1014" s="305" t="s">
        <v>5880</v>
      </c>
      <c r="E1014" s="305" t="s">
        <v>5880</v>
      </c>
      <c r="F1014" s="389"/>
      <c r="G1014" s="359">
        <v>6.97</v>
      </c>
      <c r="H1014" s="111">
        <f t="shared" si="193"/>
        <v>5.37</v>
      </c>
      <c r="I1014" s="112">
        <f t="shared" si="194"/>
        <v>561.70000000000005</v>
      </c>
      <c r="J1014" s="55"/>
      <c r="K1014" s="56">
        <f t="shared" si="196"/>
        <v>0</v>
      </c>
      <c r="L1014" s="59">
        <f t="shared" si="195"/>
        <v>0</v>
      </c>
    </row>
    <row r="1015" spans="2:12" s="2" customFormat="1" ht="42.95" customHeight="1">
      <c r="B1015" s="149" t="s">
        <v>1829</v>
      </c>
      <c r="C1015" s="54" t="s">
        <v>4668</v>
      </c>
      <c r="D1015" s="305" t="s">
        <v>5880</v>
      </c>
      <c r="E1015" s="305" t="s">
        <v>5880</v>
      </c>
      <c r="F1015" s="389"/>
      <c r="G1015" s="359">
        <v>6.68</v>
      </c>
      <c r="H1015" s="111">
        <f t="shared" si="193"/>
        <v>5.14</v>
      </c>
      <c r="I1015" s="112">
        <f t="shared" si="194"/>
        <v>537.64</v>
      </c>
      <c r="J1015" s="55"/>
      <c r="K1015" s="56">
        <f t="shared" si="196"/>
        <v>0</v>
      </c>
      <c r="L1015" s="59">
        <f t="shared" si="195"/>
        <v>0</v>
      </c>
    </row>
    <row r="1016" spans="2:12" s="2" customFormat="1" ht="42.95" customHeight="1">
      <c r="B1016" s="149" t="s">
        <v>1830</v>
      </c>
      <c r="C1016" s="54" t="s">
        <v>4669</v>
      </c>
      <c r="D1016" s="305" t="s">
        <v>5880</v>
      </c>
      <c r="E1016" s="305" t="s">
        <v>5880</v>
      </c>
      <c r="F1016" s="389"/>
      <c r="G1016" s="359">
        <v>7.38</v>
      </c>
      <c r="H1016" s="111">
        <f t="shared" si="193"/>
        <v>5.68</v>
      </c>
      <c r="I1016" s="112">
        <f t="shared" si="194"/>
        <v>594.13</v>
      </c>
      <c r="J1016" s="55"/>
      <c r="K1016" s="56">
        <f t="shared" si="196"/>
        <v>0</v>
      </c>
      <c r="L1016" s="59">
        <f t="shared" si="195"/>
        <v>0</v>
      </c>
    </row>
    <row r="1017" spans="2:12" s="2" customFormat="1" ht="42.95" customHeight="1">
      <c r="B1017" s="195" t="s">
        <v>1831</v>
      </c>
      <c r="C1017" s="82" t="s">
        <v>4670</v>
      </c>
      <c r="D1017" s="305" t="s">
        <v>5880</v>
      </c>
      <c r="E1017" s="305" t="s">
        <v>5880</v>
      </c>
      <c r="F1017" s="381"/>
      <c r="G1017" s="359">
        <v>7.17</v>
      </c>
      <c r="H1017" s="128">
        <f t="shared" si="193"/>
        <v>5.52</v>
      </c>
      <c r="I1017" s="129">
        <f t="shared" si="194"/>
        <v>577.39</v>
      </c>
      <c r="J1017" s="77"/>
      <c r="K1017" s="180">
        <f t="shared" si="196"/>
        <v>0</v>
      </c>
      <c r="L1017" s="105">
        <f t="shared" si="195"/>
        <v>0</v>
      </c>
    </row>
    <row r="1018" spans="2:12" s="2" customFormat="1" ht="21" customHeight="1">
      <c r="B1018" s="255" t="s">
        <v>225</v>
      </c>
      <c r="C1018" s="61"/>
      <c r="D1018" s="305" t="s">
        <v>5880</v>
      </c>
      <c r="E1018" s="305" t="s">
        <v>5880</v>
      </c>
      <c r="F1018" s="61"/>
      <c r="G1018" s="360">
        <v>0</v>
      </c>
      <c r="H1018" s="137"/>
      <c r="I1018" s="137"/>
      <c r="J1018" s="61"/>
      <c r="K1018" s="61"/>
      <c r="L1018" s="256"/>
    </row>
    <row r="1019" spans="2:12" s="2" customFormat="1" ht="15" customHeight="1">
      <c r="B1019" s="211" t="s">
        <v>1832</v>
      </c>
      <c r="C1019" s="212" t="s">
        <v>4671</v>
      </c>
      <c r="D1019" s="305" t="s">
        <v>5880</v>
      </c>
      <c r="E1019" s="305" t="s">
        <v>5880</v>
      </c>
      <c r="F1019" s="380"/>
      <c r="G1019" s="359">
        <v>2.7</v>
      </c>
      <c r="H1019" s="116">
        <f>G1019-(G1019*$I$8)</f>
        <v>2.08</v>
      </c>
      <c r="I1019" s="117">
        <f>H1019*$I$2</f>
        <v>217.57</v>
      </c>
      <c r="J1019" s="72"/>
      <c r="K1019" s="210">
        <f t="shared" si="196"/>
        <v>0</v>
      </c>
      <c r="L1019" s="73">
        <f>I1019*J1019</f>
        <v>0</v>
      </c>
    </row>
    <row r="1020" spans="2:12" s="2" customFormat="1" ht="15" customHeight="1">
      <c r="B1020" s="138" t="s">
        <v>1833</v>
      </c>
      <c r="C1020" s="64" t="s">
        <v>4672</v>
      </c>
      <c r="D1020" s="305" t="s">
        <v>5880</v>
      </c>
      <c r="E1020" s="305" t="s">
        <v>5880</v>
      </c>
      <c r="F1020" s="380"/>
      <c r="G1020" s="359">
        <v>3.42</v>
      </c>
      <c r="H1020" s="109">
        <f>G1020-(G1020*$I$8)</f>
        <v>2.63</v>
      </c>
      <c r="I1020" s="110">
        <f>H1020*$I$2</f>
        <v>275.10000000000002</v>
      </c>
      <c r="J1020" s="55"/>
      <c r="K1020" s="56">
        <f t="shared" si="196"/>
        <v>0</v>
      </c>
      <c r="L1020" s="57">
        <f>I1020*J1020</f>
        <v>0</v>
      </c>
    </row>
    <row r="1021" spans="2:12" s="2" customFormat="1" ht="15" customHeight="1">
      <c r="B1021" s="189" t="s">
        <v>1834</v>
      </c>
      <c r="C1021" s="192" t="s">
        <v>4673</v>
      </c>
      <c r="D1021" s="305" t="s">
        <v>5880</v>
      </c>
      <c r="E1021" s="305" t="s">
        <v>5880</v>
      </c>
      <c r="F1021" s="380"/>
      <c r="G1021" s="359">
        <v>5.01</v>
      </c>
      <c r="H1021" s="120">
        <f>G1021-(G1021*$I$8)</f>
        <v>3.86</v>
      </c>
      <c r="I1021" s="121">
        <f>H1021*$I$2</f>
        <v>403.76</v>
      </c>
      <c r="J1021" s="77"/>
      <c r="K1021" s="180">
        <f t="shared" si="196"/>
        <v>0</v>
      </c>
      <c r="L1021" s="83">
        <f>I1021*J1021</f>
        <v>0</v>
      </c>
    </row>
    <row r="1022" spans="2:12" s="2" customFormat="1" ht="21" customHeight="1">
      <c r="B1022" s="255" t="s">
        <v>226</v>
      </c>
      <c r="C1022" s="61"/>
      <c r="D1022" s="305" t="s">
        <v>5880</v>
      </c>
      <c r="E1022" s="305" t="s">
        <v>5880</v>
      </c>
      <c r="F1022" s="61"/>
      <c r="G1022" s="360">
        <v>0</v>
      </c>
      <c r="H1022" s="137"/>
      <c r="I1022" s="137"/>
      <c r="J1022" s="61"/>
      <c r="K1022" s="61"/>
      <c r="L1022" s="256"/>
    </row>
    <row r="1023" spans="2:12" s="2" customFormat="1" ht="21.95" customHeight="1">
      <c r="B1023" s="211" t="s">
        <v>1835</v>
      </c>
      <c r="C1023" s="212" t="s">
        <v>227</v>
      </c>
      <c r="D1023" s="305">
        <v>4910</v>
      </c>
      <c r="E1023" s="305" t="s">
        <v>6100</v>
      </c>
      <c r="F1023" s="380"/>
      <c r="G1023" s="359">
        <v>3.41</v>
      </c>
      <c r="H1023" s="116">
        <f t="shared" ref="H1023:H1028" si="197">G1023-(G1023*$I$8)</f>
        <v>2.63</v>
      </c>
      <c r="I1023" s="117">
        <f t="shared" ref="I1023:I1028" si="198">H1023*$I$2</f>
        <v>275.10000000000002</v>
      </c>
      <c r="J1023" s="72"/>
      <c r="K1023" s="210">
        <f t="shared" si="196"/>
        <v>0</v>
      </c>
      <c r="L1023" s="73">
        <f t="shared" ref="L1023:L1028" si="199">I1023*J1023</f>
        <v>0</v>
      </c>
    </row>
    <row r="1024" spans="2:12" s="2" customFormat="1" ht="18" customHeight="1">
      <c r="B1024" s="138" t="s">
        <v>1836</v>
      </c>
      <c r="C1024" s="64" t="s">
        <v>228</v>
      </c>
      <c r="D1024" s="305">
        <v>4911</v>
      </c>
      <c r="E1024" s="305" t="s">
        <v>6101</v>
      </c>
      <c r="F1024" s="380"/>
      <c r="G1024" s="359">
        <v>4.3</v>
      </c>
      <c r="H1024" s="109">
        <f t="shared" si="197"/>
        <v>3.31</v>
      </c>
      <c r="I1024" s="110">
        <f t="shared" si="198"/>
        <v>346.23</v>
      </c>
      <c r="J1024" s="55"/>
      <c r="K1024" s="56">
        <f t="shared" si="196"/>
        <v>0</v>
      </c>
      <c r="L1024" s="57">
        <f t="shared" si="199"/>
        <v>0</v>
      </c>
    </row>
    <row r="1025" spans="2:12" s="2" customFormat="1" ht="18" customHeight="1">
      <c r="B1025" s="138" t="s">
        <v>1837</v>
      </c>
      <c r="C1025" s="64" t="s">
        <v>229</v>
      </c>
      <c r="D1025" s="305">
        <v>4912</v>
      </c>
      <c r="E1025" s="305" t="s">
        <v>6102</v>
      </c>
      <c r="F1025" s="380"/>
      <c r="G1025" s="359">
        <v>6.98</v>
      </c>
      <c r="H1025" s="109">
        <f t="shared" si="197"/>
        <v>5.37</v>
      </c>
      <c r="I1025" s="110">
        <f t="shared" si="198"/>
        <v>561.70000000000005</v>
      </c>
      <c r="J1025" s="55"/>
      <c r="K1025" s="56">
        <f t="shared" si="196"/>
        <v>0</v>
      </c>
      <c r="L1025" s="57">
        <f t="shared" si="199"/>
        <v>0</v>
      </c>
    </row>
    <row r="1026" spans="2:12" s="2" customFormat="1" ht="15" customHeight="1">
      <c r="B1026" s="138" t="s">
        <v>1838</v>
      </c>
      <c r="C1026" s="64" t="s">
        <v>4714</v>
      </c>
      <c r="D1026" s="305">
        <v>4913</v>
      </c>
      <c r="E1026" s="305" t="s">
        <v>6103</v>
      </c>
      <c r="F1026" s="380"/>
      <c r="G1026" s="359">
        <v>10.14</v>
      </c>
      <c r="H1026" s="109">
        <f t="shared" si="197"/>
        <v>7.81</v>
      </c>
      <c r="I1026" s="110">
        <f t="shared" si="198"/>
        <v>816.93</v>
      </c>
      <c r="J1026" s="55"/>
      <c r="K1026" s="56">
        <f t="shared" si="196"/>
        <v>0</v>
      </c>
      <c r="L1026" s="57">
        <f t="shared" si="199"/>
        <v>0</v>
      </c>
    </row>
    <row r="1027" spans="2:12" s="2" customFormat="1" ht="15" customHeight="1">
      <c r="B1027" s="138" t="s">
        <v>1839</v>
      </c>
      <c r="C1027" s="64" t="s">
        <v>4715</v>
      </c>
      <c r="D1027" s="305">
        <v>4914</v>
      </c>
      <c r="E1027" s="305" t="s">
        <v>6104</v>
      </c>
      <c r="F1027" s="380"/>
      <c r="G1027" s="359">
        <v>14.93</v>
      </c>
      <c r="H1027" s="109">
        <f t="shared" si="197"/>
        <v>11.5</v>
      </c>
      <c r="I1027" s="110">
        <f t="shared" si="198"/>
        <v>1202.9000000000001</v>
      </c>
      <c r="J1027" s="55"/>
      <c r="K1027" s="56">
        <f t="shared" si="196"/>
        <v>0</v>
      </c>
      <c r="L1027" s="57">
        <f t="shared" si="199"/>
        <v>0</v>
      </c>
    </row>
    <row r="1028" spans="2:12" s="2" customFormat="1" ht="15" customHeight="1">
      <c r="B1028" s="189" t="s">
        <v>1840</v>
      </c>
      <c r="C1028" s="192" t="s">
        <v>4716</v>
      </c>
      <c r="D1028" s="305">
        <v>4915</v>
      </c>
      <c r="E1028" s="305" t="s">
        <v>6105</v>
      </c>
      <c r="F1028" s="380"/>
      <c r="G1028" s="359">
        <v>22.57</v>
      </c>
      <c r="H1028" s="120">
        <f t="shared" si="197"/>
        <v>17.38</v>
      </c>
      <c r="I1028" s="121">
        <f t="shared" si="198"/>
        <v>1817.95</v>
      </c>
      <c r="J1028" s="77"/>
      <c r="K1028" s="180">
        <f t="shared" si="196"/>
        <v>0</v>
      </c>
      <c r="L1028" s="83">
        <f t="shared" si="199"/>
        <v>0</v>
      </c>
    </row>
    <row r="1029" spans="2:12" s="2" customFormat="1" ht="23.1" customHeight="1">
      <c r="B1029" s="255" t="s">
        <v>230</v>
      </c>
      <c r="C1029" s="61"/>
      <c r="D1029" s="305" t="s">
        <v>5880</v>
      </c>
      <c r="E1029" s="305" t="s">
        <v>5880</v>
      </c>
      <c r="F1029" s="61"/>
      <c r="G1029" s="360">
        <v>0</v>
      </c>
      <c r="H1029" s="137"/>
      <c r="I1029" s="137"/>
      <c r="J1029" s="61"/>
      <c r="K1029" s="61"/>
      <c r="L1029" s="256"/>
    </row>
    <row r="1030" spans="2:12" s="2" customFormat="1" ht="21" customHeight="1">
      <c r="B1030" s="211" t="s">
        <v>1841</v>
      </c>
      <c r="C1030" s="84" t="s">
        <v>3646</v>
      </c>
      <c r="D1030" s="305" t="s">
        <v>5880</v>
      </c>
      <c r="E1030" s="305" t="s">
        <v>5880</v>
      </c>
      <c r="F1030" s="379"/>
      <c r="G1030" s="359">
        <v>5.92</v>
      </c>
      <c r="H1030" s="122">
        <f>G1030-(G1030*$I$8)</f>
        <v>4.5599999999999996</v>
      </c>
      <c r="I1030" s="123">
        <f>H1030*$I$2</f>
        <v>476.98</v>
      </c>
      <c r="J1030" s="72"/>
      <c r="K1030" s="210">
        <f t="shared" si="196"/>
        <v>0</v>
      </c>
      <c r="L1030" s="85">
        <f>I1030*J1030</f>
        <v>0</v>
      </c>
    </row>
    <row r="1031" spans="2:12" s="2" customFormat="1" ht="21" customHeight="1">
      <c r="B1031" s="138" t="s">
        <v>1842</v>
      </c>
      <c r="C1031" s="58" t="s">
        <v>4674</v>
      </c>
      <c r="D1031" s="305" t="s">
        <v>5880</v>
      </c>
      <c r="E1031" s="305" t="s">
        <v>5880</v>
      </c>
      <c r="F1031" s="379"/>
      <c r="G1031" s="359">
        <v>9.3699999999999992</v>
      </c>
      <c r="H1031" s="113">
        <f>G1031-(G1031*$I$8)</f>
        <v>7.21</v>
      </c>
      <c r="I1031" s="114">
        <f>H1031*$I$2</f>
        <v>754.17</v>
      </c>
      <c r="J1031" s="55"/>
      <c r="K1031" s="56">
        <f t="shared" si="196"/>
        <v>0</v>
      </c>
      <c r="L1031" s="60">
        <f>I1031*J1031</f>
        <v>0</v>
      </c>
    </row>
    <row r="1032" spans="2:12" s="2" customFormat="1" ht="21" customHeight="1">
      <c r="B1032" s="189" t="s">
        <v>1843</v>
      </c>
      <c r="C1032" s="190" t="s">
        <v>4717</v>
      </c>
      <c r="D1032" s="305" t="s">
        <v>5880</v>
      </c>
      <c r="E1032" s="305" t="s">
        <v>5880</v>
      </c>
      <c r="F1032" s="379"/>
      <c r="G1032" s="359">
        <v>15.17</v>
      </c>
      <c r="H1032" s="118">
        <f>G1032-(G1032*$I$8)</f>
        <v>11.68</v>
      </c>
      <c r="I1032" s="119">
        <f>H1032*$I$2</f>
        <v>1221.73</v>
      </c>
      <c r="J1032" s="77"/>
      <c r="K1032" s="180">
        <f t="shared" si="196"/>
        <v>0</v>
      </c>
      <c r="L1032" s="78">
        <f>I1032*J1032</f>
        <v>0</v>
      </c>
    </row>
    <row r="1033" spans="2:12" s="2" customFormat="1" ht="21.95" customHeight="1">
      <c r="B1033" s="255" t="s">
        <v>231</v>
      </c>
      <c r="C1033" s="61"/>
      <c r="D1033" s="305" t="s">
        <v>5880</v>
      </c>
      <c r="E1033" s="305" t="s">
        <v>5880</v>
      </c>
      <c r="F1033" s="61"/>
      <c r="G1033" s="360">
        <v>0</v>
      </c>
      <c r="H1033" s="137"/>
      <c r="I1033" s="137"/>
      <c r="J1033" s="61"/>
      <c r="K1033" s="61"/>
      <c r="L1033" s="256"/>
    </row>
    <row r="1034" spans="2:12" s="2" customFormat="1" ht="21" customHeight="1">
      <c r="B1034" s="211" t="s">
        <v>1844</v>
      </c>
      <c r="C1034" s="84" t="s">
        <v>3647</v>
      </c>
      <c r="D1034" s="305" t="s">
        <v>5880</v>
      </c>
      <c r="E1034" s="305" t="s">
        <v>5880</v>
      </c>
      <c r="F1034" s="379"/>
      <c r="G1034" s="359">
        <v>4.09</v>
      </c>
      <c r="H1034" s="122">
        <f>G1034-(G1034*$I$8)</f>
        <v>3.15</v>
      </c>
      <c r="I1034" s="123">
        <f>H1034*$I$2</f>
        <v>329.49</v>
      </c>
      <c r="J1034" s="72"/>
      <c r="K1034" s="210">
        <f t="shared" si="196"/>
        <v>0</v>
      </c>
      <c r="L1034" s="85">
        <f>I1034*J1034</f>
        <v>0</v>
      </c>
    </row>
    <row r="1035" spans="2:12" s="2" customFormat="1" ht="21" customHeight="1">
      <c r="B1035" s="138" t="s">
        <v>1845</v>
      </c>
      <c r="C1035" s="58" t="s">
        <v>3648</v>
      </c>
      <c r="D1035" s="305" t="s">
        <v>5880</v>
      </c>
      <c r="E1035" s="305" t="s">
        <v>5880</v>
      </c>
      <c r="F1035" s="379"/>
      <c r="G1035" s="359">
        <v>5.66</v>
      </c>
      <c r="H1035" s="113">
        <f>G1035-(G1035*$I$8)</f>
        <v>4.3600000000000003</v>
      </c>
      <c r="I1035" s="114">
        <f>H1035*$I$2</f>
        <v>456.06</v>
      </c>
      <c r="J1035" s="55"/>
      <c r="K1035" s="56">
        <f t="shared" si="196"/>
        <v>0</v>
      </c>
      <c r="L1035" s="60">
        <f>I1035*J1035</f>
        <v>0</v>
      </c>
    </row>
    <row r="1036" spans="2:12" s="2" customFormat="1" ht="21" customHeight="1">
      <c r="B1036" s="138" t="s">
        <v>1846</v>
      </c>
      <c r="C1036" s="58" t="s">
        <v>232</v>
      </c>
      <c r="D1036" s="305" t="s">
        <v>5880</v>
      </c>
      <c r="E1036" s="305" t="s">
        <v>5880</v>
      </c>
      <c r="F1036" s="379"/>
      <c r="G1036" s="359">
        <v>9.1</v>
      </c>
      <c r="H1036" s="113">
        <f>G1036-(G1036*$I$8)</f>
        <v>7.01</v>
      </c>
      <c r="I1036" s="114">
        <f>H1036*$I$2</f>
        <v>733.25</v>
      </c>
      <c r="J1036" s="55"/>
      <c r="K1036" s="56">
        <f t="shared" si="196"/>
        <v>0</v>
      </c>
      <c r="L1036" s="60">
        <f>I1036*J1036</f>
        <v>0</v>
      </c>
    </row>
    <row r="1037" spans="2:12" s="2" customFormat="1" ht="20.100000000000001" customHeight="1">
      <c r="B1037" s="139" t="s">
        <v>1847</v>
      </c>
      <c r="C1037" s="58" t="s">
        <v>233</v>
      </c>
      <c r="D1037" s="305" t="s">
        <v>5880</v>
      </c>
      <c r="E1037" s="305" t="s">
        <v>5880</v>
      </c>
      <c r="F1037" s="420" t="s">
        <v>42</v>
      </c>
      <c r="G1037" s="359">
        <v>1.81</v>
      </c>
      <c r="H1037" s="113">
        <f>G1037-(G1037*$I$8)</f>
        <v>1.39</v>
      </c>
      <c r="I1037" s="114">
        <f>H1037*$I$2</f>
        <v>145.38999999999999</v>
      </c>
      <c r="J1037" s="55"/>
      <c r="K1037" s="56">
        <f t="shared" si="196"/>
        <v>0</v>
      </c>
      <c r="L1037" s="60">
        <f>I1037*J1037</f>
        <v>0</v>
      </c>
    </row>
    <row r="1038" spans="2:12" s="2" customFormat="1" ht="20.100000000000001" customHeight="1">
      <c r="B1038" s="161" t="s">
        <v>1848</v>
      </c>
      <c r="C1038" s="190" t="s">
        <v>234</v>
      </c>
      <c r="D1038" s="305" t="s">
        <v>5880</v>
      </c>
      <c r="E1038" s="305" t="s">
        <v>5880</v>
      </c>
      <c r="F1038" s="411"/>
      <c r="G1038" s="359">
        <v>2.09</v>
      </c>
      <c r="H1038" s="118">
        <f>G1038-(G1038*$I$8)</f>
        <v>1.61</v>
      </c>
      <c r="I1038" s="119">
        <f>H1038*$I$2</f>
        <v>168.41</v>
      </c>
      <c r="J1038" s="77"/>
      <c r="K1038" s="180">
        <f t="shared" si="196"/>
        <v>0</v>
      </c>
      <c r="L1038" s="78">
        <f>I1038*J1038</f>
        <v>0</v>
      </c>
    </row>
    <row r="1039" spans="2:12" s="2" customFormat="1" ht="24.95" customHeight="1">
      <c r="B1039" s="267" t="s">
        <v>235</v>
      </c>
      <c r="C1039" s="244"/>
      <c r="D1039" s="305" t="s">
        <v>5880</v>
      </c>
      <c r="E1039" s="305" t="s">
        <v>5880</v>
      </c>
      <c r="F1039" s="244"/>
      <c r="G1039" s="363">
        <v>0</v>
      </c>
      <c r="H1039" s="243"/>
      <c r="I1039" s="243"/>
      <c r="J1039" s="244"/>
      <c r="K1039" s="244"/>
      <c r="L1039" s="244"/>
    </row>
    <row r="1040" spans="2:12" s="2" customFormat="1" ht="18" customHeight="1">
      <c r="B1040" s="255" t="s">
        <v>236</v>
      </c>
      <c r="C1040" s="61"/>
      <c r="D1040" s="305" t="s">
        <v>5880</v>
      </c>
      <c r="E1040" s="305" t="s">
        <v>5880</v>
      </c>
      <c r="F1040" s="61"/>
      <c r="G1040" s="360">
        <v>0</v>
      </c>
      <c r="H1040" s="137"/>
      <c r="I1040" s="137"/>
      <c r="J1040" s="61"/>
      <c r="K1040" s="61"/>
      <c r="L1040" s="256"/>
    </row>
    <row r="1041" spans="2:12" s="2" customFormat="1" ht="21.95" customHeight="1">
      <c r="B1041" s="214" t="s">
        <v>1849</v>
      </c>
      <c r="C1041" s="212" t="s">
        <v>4718</v>
      </c>
      <c r="D1041" s="305" t="s">
        <v>5880</v>
      </c>
      <c r="E1041" s="305" t="s">
        <v>5880</v>
      </c>
      <c r="F1041" s="416"/>
      <c r="G1041" s="359">
        <v>8.1300000000000008</v>
      </c>
      <c r="H1041" s="130">
        <f t="shared" ref="H1041:H1066" si="200">G1041-(G1041*$I$8)</f>
        <v>6.26</v>
      </c>
      <c r="I1041" s="131">
        <f t="shared" ref="I1041:I1066" si="201">H1041*$I$2</f>
        <v>654.79999999999995</v>
      </c>
      <c r="J1041" s="72"/>
      <c r="K1041" s="210">
        <f t="shared" si="196"/>
        <v>0</v>
      </c>
      <c r="L1041" s="107">
        <f t="shared" ref="L1041:L1066" si="202">I1041*J1041</f>
        <v>0</v>
      </c>
    </row>
    <row r="1042" spans="2:12" s="2" customFormat="1" ht="21.95" customHeight="1">
      <c r="B1042" s="140" t="s">
        <v>1850</v>
      </c>
      <c r="C1042" s="64" t="s">
        <v>4719</v>
      </c>
      <c r="D1042" s="305" t="s">
        <v>5880</v>
      </c>
      <c r="E1042" s="305" t="s">
        <v>5880</v>
      </c>
      <c r="F1042" s="416"/>
      <c r="G1042" s="359">
        <v>12.06</v>
      </c>
      <c r="H1042" s="111">
        <f t="shared" si="200"/>
        <v>9.2899999999999991</v>
      </c>
      <c r="I1042" s="112">
        <f t="shared" si="201"/>
        <v>971.73</v>
      </c>
      <c r="J1042" s="55"/>
      <c r="K1042" s="56">
        <f t="shared" si="196"/>
        <v>0</v>
      </c>
      <c r="L1042" s="59">
        <f t="shared" si="202"/>
        <v>0</v>
      </c>
    </row>
    <row r="1043" spans="2:12" s="2" customFormat="1" ht="21.95" customHeight="1">
      <c r="B1043" s="140" t="s">
        <v>1851</v>
      </c>
      <c r="C1043" s="64" t="s">
        <v>4720</v>
      </c>
      <c r="D1043" s="305" t="s">
        <v>5880</v>
      </c>
      <c r="E1043" s="305" t="s">
        <v>5880</v>
      </c>
      <c r="F1043" s="416"/>
      <c r="G1043" s="359">
        <v>16.059999999999999</v>
      </c>
      <c r="H1043" s="111">
        <f t="shared" si="200"/>
        <v>12.37</v>
      </c>
      <c r="I1043" s="112">
        <f t="shared" si="201"/>
        <v>1293.9000000000001</v>
      </c>
      <c r="J1043" s="55"/>
      <c r="K1043" s="56">
        <f t="shared" si="196"/>
        <v>0</v>
      </c>
      <c r="L1043" s="59">
        <f t="shared" si="202"/>
        <v>0</v>
      </c>
    </row>
    <row r="1044" spans="2:12" s="2" customFormat="1" ht="21.95" customHeight="1">
      <c r="B1044" s="140" t="s">
        <v>1852</v>
      </c>
      <c r="C1044" s="64" t="s">
        <v>4721</v>
      </c>
      <c r="D1044" s="305" t="s">
        <v>5880</v>
      </c>
      <c r="E1044" s="305" t="s">
        <v>5880</v>
      </c>
      <c r="F1044" s="416"/>
      <c r="G1044" s="359">
        <v>18.760000000000002</v>
      </c>
      <c r="H1044" s="111">
        <f t="shared" si="200"/>
        <v>14.45</v>
      </c>
      <c r="I1044" s="112">
        <f t="shared" si="201"/>
        <v>1511.47</v>
      </c>
      <c r="J1044" s="55"/>
      <c r="K1044" s="56">
        <f t="shared" si="196"/>
        <v>0</v>
      </c>
      <c r="L1044" s="59">
        <f t="shared" si="202"/>
        <v>0</v>
      </c>
    </row>
    <row r="1045" spans="2:12" s="2" customFormat="1" ht="21.95" customHeight="1">
      <c r="B1045" s="140" t="s">
        <v>1853</v>
      </c>
      <c r="C1045" s="64" t="s">
        <v>4722</v>
      </c>
      <c r="D1045" s="305" t="s">
        <v>5880</v>
      </c>
      <c r="E1045" s="305" t="s">
        <v>5880</v>
      </c>
      <c r="F1045" s="418"/>
      <c r="G1045" s="359">
        <v>8.93</v>
      </c>
      <c r="H1045" s="111">
        <f t="shared" si="200"/>
        <v>6.88</v>
      </c>
      <c r="I1045" s="112">
        <f t="shared" si="201"/>
        <v>719.65</v>
      </c>
      <c r="J1045" s="55"/>
      <c r="K1045" s="56">
        <f t="shared" si="196"/>
        <v>0</v>
      </c>
      <c r="L1045" s="59">
        <f t="shared" si="202"/>
        <v>0</v>
      </c>
    </row>
    <row r="1046" spans="2:12" s="2" customFormat="1" ht="21.95" customHeight="1">
      <c r="B1046" s="140" t="s">
        <v>1854</v>
      </c>
      <c r="C1046" s="64" t="s">
        <v>4723</v>
      </c>
      <c r="D1046" s="305" t="s">
        <v>5880</v>
      </c>
      <c r="E1046" s="305" t="s">
        <v>5880</v>
      </c>
      <c r="F1046" s="416"/>
      <c r="G1046" s="359">
        <v>12.93</v>
      </c>
      <c r="H1046" s="111">
        <f t="shared" si="200"/>
        <v>9.9600000000000009</v>
      </c>
      <c r="I1046" s="112">
        <f t="shared" si="201"/>
        <v>1041.82</v>
      </c>
      <c r="J1046" s="55"/>
      <c r="K1046" s="56">
        <f t="shared" si="196"/>
        <v>0</v>
      </c>
      <c r="L1046" s="59">
        <f t="shared" si="202"/>
        <v>0</v>
      </c>
    </row>
    <row r="1047" spans="2:12" s="2" customFormat="1" ht="21.95" customHeight="1">
      <c r="B1047" s="140" t="s">
        <v>1855</v>
      </c>
      <c r="C1047" s="64" t="s">
        <v>5380</v>
      </c>
      <c r="D1047" s="305" t="s">
        <v>5880</v>
      </c>
      <c r="E1047" s="305" t="s">
        <v>5880</v>
      </c>
      <c r="F1047" s="416"/>
      <c r="G1047" s="359">
        <v>17.440000000000001</v>
      </c>
      <c r="H1047" s="111">
        <f t="shared" si="200"/>
        <v>13.43</v>
      </c>
      <c r="I1047" s="112">
        <f t="shared" si="201"/>
        <v>1404.78</v>
      </c>
      <c r="J1047" s="55"/>
      <c r="K1047" s="56">
        <f t="shared" si="196"/>
        <v>0</v>
      </c>
      <c r="L1047" s="59">
        <f t="shared" si="202"/>
        <v>0</v>
      </c>
    </row>
    <row r="1048" spans="2:12" s="2" customFormat="1" ht="21.95" customHeight="1">
      <c r="B1048" s="140" t="s">
        <v>1856</v>
      </c>
      <c r="C1048" s="64" t="s">
        <v>4724</v>
      </c>
      <c r="D1048" s="305" t="s">
        <v>5880</v>
      </c>
      <c r="E1048" s="305" t="s">
        <v>5880</v>
      </c>
      <c r="F1048" s="416"/>
      <c r="G1048" s="359">
        <v>21.74</v>
      </c>
      <c r="H1048" s="111">
        <f t="shared" si="200"/>
        <v>16.739999999999998</v>
      </c>
      <c r="I1048" s="112">
        <f t="shared" si="201"/>
        <v>1751</v>
      </c>
      <c r="J1048" s="55"/>
      <c r="K1048" s="56">
        <f t="shared" si="196"/>
        <v>0</v>
      </c>
      <c r="L1048" s="59">
        <f t="shared" si="202"/>
        <v>0</v>
      </c>
    </row>
    <row r="1049" spans="2:12" s="2" customFormat="1" ht="21.95" customHeight="1">
      <c r="B1049" s="140" t="s">
        <v>1857</v>
      </c>
      <c r="C1049" s="64" t="s">
        <v>4718</v>
      </c>
      <c r="D1049" s="305" t="s">
        <v>5880</v>
      </c>
      <c r="E1049" s="305" t="s">
        <v>5880</v>
      </c>
      <c r="F1049" s="418"/>
      <c r="G1049" s="359">
        <v>8.1300000000000008</v>
      </c>
      <c r="H1049" s="111">
        <f t="shared" si="200"/>
        <v>6.26</v>
      </c>
      <c r="I1049" s="112">
        <f t="shared" si="201"/>
        <v>654.79999999999995</v>
      </c>
      <c r="J1049" s="55"/>
      <c r="K1049" s="56">
        <f t="shared" si="196"/>
        <v>0</v>
      </c>
      <c r="L1049" s="59">
        <f t="shared" si="202"/>
        <v>0</v>
      </c>
    </row>
    <row r="1050" spans="2:12" s="2" customFormat="1" ht="21.95" customHeight="1">
      <c r="B1050" s="140" t="s">
        <v>1858</v>
      </c>
      <c r="C1050" s="64" t="s">
        <v>4725</v>
      </c>
      <c r="D1050" s="305" t="s">
        <v>5880</v>
      </c>
      <c r="E1050" s="305" t="s">
        <v>5880</v>
      </c>
      <c r="F1050" s="417"/>
      <c r="G1050" s="359">
        <v>9.14</v>
      </c>
      <c r="H1050" s="111">
        <f t="shared" si="200"/>
        <v>7.04</v>
      </c>
      <c r="I1050" s="112">
        <f t="shared" si="201"/>
        <v>736.38</v>
      </c>
      <c r="J1050" s="55"/>
      <c r="K1050" s="56">
        <f t="shared" si="196"/>
        <v>0</v>
      </c>
      <c r="L1050" s="59">
        <f t="shared" si="202"/>
        <v>0</v>
      </c>
    </row>
    <row r="1051" spans="2:12" s="2" customFormat="1" ht="21.95" customHeight="1">
      <c r="B1051" s="140" t="s">
        <v>1859</v>
      </c>
      <c r="C1051" s="64" t="s">
        <v>4719</v>
      </c>
      <c r="D1051" s="305" t="s">
        <v>5880</v>
      </c>
      <c r="E1051" s="305" t="s">
        <v>5880</v>
      </c>
      <c r="F1051" s="418"/>
      <c r="G1051" s="359">
        <v>11.82</v>
      </c>
      <c r="H1051" s="111">
        <f t="shared" si="200"/>
        <v>9.1</v>
      </c>
      <c r="I1051" s="112">
        <f t="shared" si="201"/>
        <v>951.86</v>
      </c>
      <c r="J1051" s="55"/>
      <c r="K1051" s="56">
        <f t="shared" si="196"/>
        <v>0</v>
      </c>
      <c r="L1051" s="59">
        <f t="shared" si="202"/>
        <v>0</v>
      </c>
    </row>
    <row r="1052" spans="2:12" s="2" customFormat="1" ht="21.95" customHeight="1">
      <c r="B1052" s="140" t="s">
        <v>1860</v>
      </c>
      <c r="C1052" s="64" t="s">
        <v>4726</v>
      </c>
      <c r="D1052" s="305" t="s">
        <v>5880</v>
      </c>
      <c r="E1052" s="305" t="s">
        <v>5880</v>
      </c>
      <c r="F1052" s="417"/>
      <c r="G1052" s="359">
        <v>13.21</v>
      </c>
      <c r="H1052" s="111">
        <f t="shared" si="200"/>
        <v>10.17</v>
      </c>
      <c r="I1052" s="112">
        <f t="shared" si="201"/>
        <v>1063.78</v>
      </c>
      <c r="J1052" s="55"/>
      <c r="K1052" s="56">
        <f t="shared" si="196"/>
        <v>0</v>
      </c>
      <c r="L1052" s="59">
        <f t="shared" si="202"/>
        <v>0</v>
      </c>
    </row>
    <row r="1053" spans="2:12" s="2" customFormat="1" ht="21.95" customHeight="1">
      <c r="B1053" s="140" t="s">
        <v>1861</v>
      </c>
      <c r="C1053" s="64" t="s">
        <v>4727</v>
      </c>
      <c r="D1053" s="305" t="s">
        <v>5880</v>
      </c>
      <c r="E1053" s="305" t="s">
        <v>5880</v>
      </c>
      <c r="F1053" s="418"/>
      <c r="G1053" s="359">
        <v>15.89</v>
      </c>
      <c r="H1053" s="111">
        <f t="shared" si="200"/>
        <v>12.24</v>
      </c>
      <c r="I1053" s="112">
        <f t="shared" si="201"/>
        <v>1280.3</v>
      </c>
      <c r="J1053" s="55"/>
      <c r="K1053" s="56">
        <f t="shared" si="196"/>
        <v>0</v>
      </c>
      <c r="L1053" s="59">
        <f t="shared" si="202"/>
        <v>0</v>
      </c>
    </row>
    <row r="1054" spans="2:12" s="2" customFormat="1" ht="21.95" customHeight="1">
      <c r="B1054" s="140" t="s">
        <v>1862</v>
      </c>
      <c r="C1054" s="64" t="s">
        <v>4728</v>
      </c>
      <c r="D1054" s="305" t="s">
        <v>5880</v>
      </c>
      <c r="E1054" s="305" t="s">
        <v>5880</v>
      </c>
      <c r="F1054" s="417"/>
      <c r="G1054" s="359">
        <v>17.47</v>
      </c>
      <c r="H1054" s="111">
        <f t="shared" si="200"/>
        <v>13.45</v>
      </c>
      <c r="I1054" s="112">
        <f t="shared" si="201"/>
        <v>1406.87</v>
      </c>
      <c r="J1054" s="55"/>
      <c r="K1054" s="56">
        <f t="shared" si="196"/>
        <v>0</v>
      </c>
      <c r="L1054" s="59">
        <f t="shared" si="202"/>
        <v>0</v>
      </c>
    </row>
    <row r="1055" spans="2:12" s="2" customFormat="1" ht="21.95" customHeight="1">
      <c r="B1055" s="138" t="s">
        <v>1863</v>
      </c>
      <c r="C1055" s="64" t="s">
        <v>4729</v>
      </c>
      <c r="D1055" s="305" t="s">
        <v>5880</v>
      </c>
      <c r="E1055" s="305" t="s">
        <v>5880</v>
      </c>
      <c r="F1055" s="418"/>
      <c r="G1055" s="359">
        <v>19.649999999999999</v>
      </c>
      <c r="H1055" s="111">
        <f t="shared" si="200"/>
        <v>15.13</v>
      </c>
      <c r="I1055" s="112">
        <f t="shared" si="201"/>
        <v>1582.6</v>
      </c>
      <c r="J1055" s="55"/>
      <c r="K1055" s="56">
        <f t="shared" si="196"/>
        <v>0</v>
      </c>
      <c r="L1055" s="59">
        <f t="shared" si="202"/>
        <v>0</v>
      </c>
    </row>
    <row r="1056" spans="2:12" s="2" customFormat="1" ht="21.95" customHeight="1">
      <c r="B1056" s="138" t="s">
        <v>1864</v>
      </c>
      <c r="C1056" s="64" t="s">
        <v>237</v>
      </c>
      <c r="D1056" s="305" t="s">
        <v>5880</v>
      </c>
      <c r="E1056" s="305" t="s">
        <v>5880</v>
      </c>
      <c r="F1056" s="417"/>
      <c r="G1056" s="359">
        <v>20.81</v>
      </c>
      <c r="H1056" s="111">
        <f t="shared" si="200"/>
        <v>16.02</v>
      </c>
      <c r="I1056" s="112">
        <f t="shared" si="201"/>
        <v>1675.69</v>
      </c>
      <c r="J1056" s="55"/>
      <c r="K1056" s="56">
        <f t="shared" si="196"/>
        <v>0</v>
      </c>
      <c r="L1056" s="59">
        <f t="shared" si="202"/>
        <v>0</v>
      </c>
    </row>
    <row r="1057" spans="2:12" s="2" customFormat="1" ht="15.95" customHeight="1">
      <c r="B1057" s="138" t="s">
        <v>1865</v>
      </c>
      <c r="C1057" s="64" t="s">
        <v>4730</v>
      </c>
      <c r="D1057" s="305" t="s">
        <v>5880</v>
      </c>
      <c r="E1057" s="305" t="s">
        <v>5880</v>
      </c>
      <c r="F1057" s="418"/>
      <c r="G1057" s="359">
        <v>8.84</v>
      </c>
      <c r="H1057" s="111">
        <f t="shared" si="200"/>
        <v>6.81</v>
      </c>
      <c r="I1057" s="112">
        <f t="shared" si="201"/>
        <v>712.33</v>
      </c>
      <c r="J1057" s="55"/>
      <c r="K1057" s="56">
        <f t="shared" si="196"/>
        <v>0</v>
      </c>
      <c r="L1057" s="59">
        <f t="shared" si="202"/>
        <v>0</v>
      </c>
    </row>
    <row r="1058" spans="2:12" s="2" customFormat="1" ht="15.95" customHeight="1">
      <c r="B1058" s="138" t="s">
        <v>1866</v>
      </c>
      <c r="C1058" s="64" t="s">
        <v>4675</v>
      </c>
      <c r="D1058" s="305" t="s">
        <v>5880</v>
      </c>
      <c r="E1058" s="305" t="s">
        <v>5880</v>
      </c>
      <c r="F1058" s="416"/>
      <c r="G1058" s="359">
        <v>12.34</v>
      </c>
      <c r="H1058" s="111">
        <f t="shared" si="200"/>
        <v>9.5</v>
      </c>
      <c r="I1058" s="112">
        <f t="shared" si="201"/>
        <v>993.7</v>
      </c>
      <c r="J1058" s="55"/>
      <c r="K1058" s="56">
        <f t="shared" si="196"/>
        <v>0</v>
      </c>
      <c r="L1058" s="59">
        <f t="shared" si="202"/>
        <v>0</v>
      </c>
    </row>
    <row r="1059" spans="2:12" s="2" customFormat="1" ht="15.95" customHeight="1">
      <c r="B1059" s="138" t="s">
        <v>1867</v>
      </c>
      <c r="C1059" s="64" t="s">
        <v>4676</v>
      </c>
      <c r="D1059" s="305" t="s">
        <v>5880</v>
      </c>
      <c r="E1059" s="305" t="s">
        <v>5880</v>
      </c>
      <c r="F1059" s="416"/>
      <c r="G1059" s="359">
        <v>16.100000000000001</v>
      </c>
      <c r="H1059" s="111">
        <f t="shared" si="200"/>
        <v>12.4</v>
      </c>
      <c r="I1059" s="112">
        <f t="shared" si="201"/>
        <v>1297.04</v>
      </c>
      <c r="J1059" s="55"/>
      <c r="K1059" s="56">
        <f t="shared" si="196"/>
        <v>0</v>
      </c>
      <c r="L1059" s="59">
        <f t="shared" si="202"/>
        <v>0</v>
      </c>
    </row>
    <row r="1060" spans="2:12" s="2" customFormat="1" ht="36" customHeight="1">
      <c r="B1060" s="140" t="s">
        <v>1868</v>
      </c>
      <c r="C1060" s="54" t="s">
        <v>4492</v>
      </c>
      <c r="D1060" s="305" t="s">
        <v>5880</v>
      </c>
      <c r="E1060" s="305" t="s">
        <v>5880</v>
      </c>
      <c r="F1060" s="389"/>
      <c r="G1060" s="359">
        <v>10.49</v>
      </c>
      <c r="H1060" s="109">
        <f t="shared" si="200"/>
        <v>8.08</v>
      </c>
      <c r="I1060" s="110">
        <f t="shared" si="201"/>
        <v>845.17</v>
      </c>
      <c r="J1060" s="70"/>
      <c r="K1060" s="56">
        <f t="shared" si="196"/>
        <v>0</v>
      </c>
      <c r="L1060" s="57">
        <f t="shared" si="202"/>
        <v>0</v>
      </c>
    </row>
    <row r="1061" spans="2:12" s="2" customFormat="1" ht="36" customHeight="1">
      <c r="B1061" s="140" t="s">
        <v>1869</v>
      </c>
      <c r="C1061" s="54" t="s">
        <v>4731</v>
      </c>
      <c r="D1061" s="305" t="s">
        <v>5880</v>
      </c>
      <c r="E1061" s="305" t="s">
        <v>5880</v>
      </c>
      <c r="F1061" s="389"/>
      <c r="G1061" s="359">
        <v>15.86</v>
      </c>
      <c r="H1061" s="109">
        <f t="shared" si="200"/>
        <v>12.21</v>
      </c>
      <c r="I1061" s="110">
        <f t="shared" si="201"/>
        <v>1277.17</v>
      </c>
      <c r="J1061" s="70"/>
      <c r="K1061" s="56">
        <f t="shared" si="196"/>
        <v>0</v>
      </c>
      <c r="L1061" s="57">
        <f t="shared" si="202"/>
        <v>0</v>
      </c>
    </row>
    <row r="1062" spans="2:12" s="2" customFormat="1" ht="36" customHeight="1">
      <c r="B1062" s="140" t="s">
        <v>1870</v>
      </c>
      <c r="C1062" s="54" t="s">
        <v>4493</v>
      </c>
      <c r="D1062" s="305" t="s">
        <v>5880</v>
      </c>
      <c r="E1062" s="305" t="s">
        <v>5880</v>
      </c>
      <c r="F1062" s="389"/>
      <c r="G1062" s="359">
        <v>20.62</v>
      </c>
      <c r="H1062" s="109">
        <f t="shared" si="200"/>
        <v>15.88</v>
      </c>
      <c r="I1062" s="110">
        <f t="shared" si="201"/>
        <v>1661.05</v>
      </c>
      <c r="J1062" s="70"/>
      <c r="K1062" s="56">
        <f t="shared" si="196"/>
        <v>0</v>
      </c>
      <c r="L1062" s="57">
        <f t="shared" si="202"/>
        <v>0</v>
      </c>
    </row>
    <row r="1063" spans="2:12" s="2" customFormat="1" ht="36" customHeight="1">
      <c r="B1063" s="140" t="s">
        <v>1871</v>
      </c>
      <c r="C1063" s="58" t="s">
        <v>4908</v>
      </c>
      <c r="D1063" s="305" t="s">
        <v>5880</v>
      </c>
      <c r="E1063" s="305" t="s">
        <v>5880</v>
      </c>
      <c r="F1063" s="389"/>
      <c r="G1063" s="359">
        <v>26.57</v>
      </c>
      <c r="H1063" s="109">
        <f t="shared" si="200"/>
        <v>20.46</v>
      </c>
      <c r="I1063" s="110">
        <f t="shared" si="201"/>
        <v>2140.12</v>
      </c>
      <c r="J1063" s="70"/>
      <c r="K1063" s="56">
        <f t="shared" si="196"/>
        <v>0</v>
      </c>
      <c r="L1063" s="57">
        <f t="shared" si="202"/>
        <v>0</v>
      </c>
    </row>
    <row r="1064" spans="2:12" s="2" customFormat="1" ht="36" customHeight="1">
      <c r="B1064" s="140" t="s">
        <v>4496</v>
      </c>
      <c r="C1064" s="54" t="s">
        <v>4494</v>
      </c>
      <c r="D1064" s="305" t="s">
        <v>5880</v>
      </c>
      <c r="E1064" s="305" t="s">
        <v>5880</v>
      </c>
      <c r="F1064" s="389"/>
      <c r="G1064" s="359">
        <v>8.74</v>
      </c>
      <c r="H1064" s="109">
        <f t="shared" si="200"/>
        <v>6.73</v>
      </c>
      <c r="I1064" s="110">
        <f t="shared" si="201"/>
        <v>703.96</v>
      </c>
      <c r="J1064" s="70"/>
      <c r="K1064" s="56">
        <f t="shared" si="196"/>
        <v>0</v>
      </c>
      <c r="L1064" s="57">
        <f t="shared" si="202"/>
        <v>0</v>
      </c>
    </row>
    <row r="1065" spans="2:12" s="2" customFormat="1" ht="33.950000000000003" customHeight="1">
      <c r="B1065" s="140" t="s">
        <v>4497</v>
      </c>
      <c r="C1065" s="54" t="s">
        <v>5381</v>
      </c>
      <c r="D1065" s="305" t="s">
        <v>5880</v>
      </c>
      <c r="E1065" s="305" t="s">
        <v>5880</v>
      </c>
      <c r="F1065" s="389"/>
      <c r="G1065" s="359">
        <v>13.21</v>
      </c>
      <c r="H1065" s="109">
        <f t="shared" si="200"/>
        <v>10.17</v>
      </c>
      <c r="I1065" s="110">
        <f t="shared" si="201"/>
        <v>1063.78</v>
      </c>
      <c r="J1065" s="70"/>
      <c r="K1065" s="56">
        <f t="shared" ref="K1065:K1131" si="203">J1065*H1065</f>
        <v>0</v>
      </c>
      <c r="L1065" s="57">
        <f t="shared" si="202"/>
        <v>0</v>
      </c>
    </row>
    <row r="1066" spans="2:12" s="2" customFormat="1" ht="36" customHeight="1">
      <c r="B1066" s="140" t="s">
        <v>4498</v>
      </c>
      <c r="C1066" s="82" t="s">
        <v>4495</v>
      </c>
      <c r="D1066" s="305" t="s">
        <v>5880</v>
      </c>
      <c r="E1066" s="305" t="s">
        <v>5880</v>
      </c>
      <c r="F1066" s="381"/>
      <c r="G1066" s="359">
        <v>17.09</v>
      </c>
      <c r="H1066" s="120">
        <f t="shared" si="200"/>
        <v>13.16</v>
      </c>
      <c r="I1066" s="121">
        <f t="shared" si="201"/>
        <v>1376.54</v>
      </c>
      <c r="J1066" s="103"/>
      <c r="K1066" s="180">
        <f t="shared" si="203"/>
        <v>0</v>
      </c>
      <c r="L1066" s="83">
        <f t="shared" si="202"/>
        <v>0</v>
      </c>
    </row>
    <row r="1067" spans="2:12" s="2" customFormat="1" ht="18.95" customHeight="1">
      <c r="B1067" s="315" t="s">
        <v>238</v>
      </c>
      <c r="C1067" s="61"/>
      <c r="D1067" s="305" t="s">
        <v>5880</v>
      </c>
      <c r="E1067" s="305" t="s">
        <v>5880</v>
      </c>
      <c r="F1067" s="61"/>
      <c r="G1067" s="360">
        <v>0</v>
      </c>
      <c r="H1067" s="137"/>
      <c r="I1067" s="137"/>
      <c r="J1067" s="61"/>
      <c r="K1067" s="61"/>
      <c r="L1067" s="256"/>
    </row>
    <row r="1068" spans="2:12" s="2" customFormat="1" ht="36" customHeight="1">
      <c r="B1068" s="211" t="s">
        <v>1872</v>
      </c>
      <c r="C1068" s="84" t="s">
        <v>239</v>
      </c>
      <c r="D1068" s="305">
        <v>2424</v>
      </c>
      <c r="E1068" s="305" t="s">
        <v>6106</v>
      </c>
      <c r="F1068" s="412"/>
      <c r="G1068" s="359">
        <v>6.49</v>
      </c>
      <c r="H1068" s="116">
        <f>G1068-(G1068*$I$8)</f>
        <v>5</v>
      </c>
      <c r="I1068" s="117">
        <f>H1068*$I$2</f>
        <v>523</v>
      </c>
      <c r="J1068" s="72"/>
      <c r="K1068" s="210">
        <f t="shared" si="203"/>
        <v>0</v>
      </c>
      <c r="L1068" s="73">
        <f>I1068*J1068</f>
        <v>0</v>
      </c>
    </row>
    <row r="1069" spans="2:12" s="2" customFormat="1" ht="36" customHeight="1">
      <c r="B1069" s="138" t="s">
        <v>1873</v>
      </c>
      <c r="C1069" s="58" t="s">
        <v>240</v>
      </c>
      <c r="D1069" s="305">
        <v>2425</v>
      </c>
      <c r="E1069" s="305" t="s">
        <v>6107</v>
      </c>
      <c r="F1069" s="389"/>
      <c r="G1069" s="359">
        <v>8.93</v>
      </c>
      <c r="H1069" s="109">
        <f>G1069-(G1069*$I$8)</f>
        <v>6.88</v>
      </c>
      <c r="I1069" s="110">
        <f>H1069*$I$2</f>
        <v>719.65</v>
      </c>
      <c r="J1069" s="55"/>
      <c r="K1069" s="56">
        <f t="shared" si="203"/>
        <v>0</v>
      </c>
      <c r="L1069" s="57">
        <f>I1069*J1069</f>
        <v>0</v>
      </c>
    </row>
    <row r="1070" spans="2:12" s="2" customFormat="1" ht="36" customHeight="1">
      <c r="B1070" s="189" t="s">
        <v>1874</v>
      </c>
      <c r="C1070" s="190" t="s">
        <v>241</v>
      </c>
      <c r="D1070" s="305">
        <v>2426</v>
      </c>
      <c r="E1070" s="305" t="s">
        <v>6108</v>
      </c>
      <c r="F1070" s="381"/>
      <c r="G1070" s="359">
        <v>11.41</v>
      </c>
      <c r="H1070" s="120">
        <f>G1070-(G1070*$I$8)</f>
        <v>8.7899999999999991</v>
      </c>
      <c r="I1070" s="121">
        <f>H1070*$I$2</f>
        <v>919.43</v>
      </c>
      <c r="J1070" s="77"/>
      <c r="K1070" s="180">
        <f t="shared" si="203"/>
        <v>0</v>
      </c>
      <c r="L1070" s="83">
        <f>I1070*J1070</f>
        <v>0</v>
      </c>
    </row>
    <row r="1071" spans="2:12" s="2" customFormat="1" ht="20.100000000000001" customHeight="1">
      <c r="B1071" s="255" t="s">
        <v>242</v>
      </c>
      <c r="C1071" s="61"/>
      <c r="D1071" s="305" t="s">
        <v>5880</v>
      </c>
      <c r="E1071" s="305" t="s">
        <v>5880</v>
      </c>
      <c r="F1071" s="61"/>
      <c r="G1071" s="360">
        <v>0</v>
      </c>
      <c r="H1071" s="137"/>
      <c r="I1071" s="137"/>
      <c r="J1071" s="61"/>
      <c r="K1071" s="61"/>
      <c r="L1071" s="256"/>
    </row>
    <row r="1072" spans="2:12" s="2" customFormat="1" ht="24" customHeight="1">
      <c r="B1072" s="214" t="s">
        <v>1875</v>
      </c>
      <c r="C1072" s="71" t="s">
        <v>5382</v>
      </c>
      <c r="D1072" s="305">
        <v>3933</v>
      </c>
      <c r="E1072" s="305" t="s">
        <v>6109</v>
      </c>
      <c r="F1072" s="380"/>
      <c r="G1072" s="359">
        <v>7.53</v>
      </c>
      <c r="H1072" s="116">
        <f t="shared" ref="H1072:H1083" si="204">G1072-(G1072*$I$8)</f>
        <v>5.8</v>
      </c>
      <c r="I1072" s="117">
        <f t="shared" ref="I1072:I1083" si="205">H1072*$I$2</f>
        <v>606.67999999999995</v>
      </c>
      <c r="J1072" s="72"/>
      <c r="K1072" s="210">
        <f t="shared" si="203"/>
        <v>0</v>
      </c>
      <c r="L1072" s="73">
        <f t="shared" ref="L1072:L1083" si="206">I1072*J1072</f>
        <v>0</v>
      </c>
    </row>
    <row r="1073" spans="2:12" s="2" customFormat="1" ht="24" customHeight="1">
      <c r="B1073" s="140" t="s">
        <v>1876</v>
      </c>
      <c r="C1073" s="54" t="s">
        <v>4677</v>
      </c>
      <c r="D1073" s="305" t="s">
        <v>5880</v>
      </c>
      <c r="E1073" s="305" t="s">
        <v>5880</v>
      </c>
      <c r="F1073" s="380"/>
      <c r="G1073" s="359">
        <v>8.8000000000000007</v>
      </c>
      <c r="H1073" s="111">
        <f t="shared" si="204"/>
        <v>6.78</v>
      </c>
      <c r="I1073" s="112">
        <f t="shared" si="205"/>
        <v>709.19</v>
      </c>
      <c r="J1073" s="55"/>
      <c r="K1073" s="56">
        <f t="shared" si="203"/>
        <v>0</v>
      </c>
      <c r="L1073" s="59">
        <f t="shared" si="206"/>
        <v>0</v>
      </c>
    </row>
    <row r="1074" spans="2:12" s="2" customFormat="1" ht="24" customHeight="1">
      <c r="B1074" s="138" t="s">
        <v>1877</v>
      </c>
      <c r="C1074" s="54" t="s">
        <v>243</v>
      </c>
      <c r="D1074" s="305" t="s">
        <v>5880</v>
      </c>
      <c r="E1074" s="305" t="s">
        <v>5880</v>
      </c>
      <c r="F1074" s="412"/>
      <c r="G1074" s="359">
        <v>12.15</v>
      </c>
      <c r="H1074" s="111">
        <f t="shared" si="204"/>
        <v>9.36</v>
      </c>
      <c r="I1074" s="112">
        <f t="shared" si="205"/>
        <v>979.06</v>
      </c>
      <c r="J1074" s="55"/>
      <c r="K1074" s="56">
        <f t="shared" si="203"/>
        <v>0</v>
      </c>
      <c r="L1074" s="59">
        <f t="shared" si="206"/>
        <v>0</v>
      </c>
    </row>
    <row r="1075" spans="2:12" s="2" customFormat="1" ht="24" customHeight="1">
      <c r="B1075" s="140" t="s">
        <v>1878</v>
      </c>
      <c r="C1075" s="54" t="s">
        <v>244</v>
      </c>
      <c r="D1075" s="305">
        <v>3934</v>
      </c>
      <c r="E1075" s="305" t="s">
        <v>6110</v>
      </c>
      <c r="F1075" s="381"/>
      <c r="G1075" s="359">
        <v>10.76</v>
      </c>
      <c r="H1075" s="109">
        <f t="shared" si="204"/>
        <v>8.2899999999999991</v>
      </c>
      <c r="I1075" s="110">
        <f t="shared" si="205"/>
        <v>867.13</v>
      </c>
      <c r="J1075" s="55"/>
      <c r="K1075" s="56">
        <f t="shared" si="203"/>
        <v>0</v>
      </c>
      <c r="L1075" s="57">
        <f t="shared" si="206"/>
        <v>0</v>
      </c>
    </row>
    <row r="1076" spans="2:12" s="2" customFormat="1" ht="24" customHeight="1">
      <c r="B1076" s="138" t="s">
        <v>1879</v>
      </c>
      <c r="C1076" s="54" t="s">
        <v>4678</v>
      </c>
      <c r="D1076" s="305" t="s">
        <v>5880</v>
      </c>
      <c r="E1076" s="305" t="s">
        <v>5880</v>
      </c>
      <c r="F1076" s="380"/>
      <c r="G1076" s="359">
        <v>12.65</v>
      </c>
      <c r="H1076" s="111">
        <f t="shared" si="204"/>
        <v>9.74</v>
      </c>
      <c r="I1076" s="112">
        <f t="shared" si="205"/>
        <v>1018.8</v>
      </c>
      <c r="J1076" s="55"/>
      <c r="K1076" s="56">
        <f t="shared" si="203"/>
        <v>0</v>
      </c>
      <c r="L1076" s="59">
        <f t="shared" si="206"/>
        <v>0</v>
      </c>
    </row>
    <row r="1077" spans="2:12" s="2" customFormat="1" ht="24" customHeight="1">
      <c r="B1077" s="138" t="s">
        <v>1880</v>
      </c>
      <c r="C1077" s="54" t="s">
        <v>245</v>
      </c>
      <c r="D1077" s="305" t="s">
        <v>5880</v>
      </c>
      <c r="E1077" s="305" t="s">
        <v>5880</v>
      </c>
      <c r="F1077" s="412"/>
      <c r="G1077" s="359">
        <v>18.25</v>
      </c>
      <c r="H1077" s="111">
        <f t="shared" si="204"/>
        <v>14.05</v>
      </c>
      <c r="I1077" s="112">
        <f t="shared" si="205"/>
        <v>1469.63</v>
      </c>
      <c r="J1077" s="55"/>
      <c r="K1077" s="56">
        <f t="shared" si="203"/>
        <v>0</v>
      </c>
      <c r="L1077" s="59">
        <f t="shared" si="206"/>
        <v>0</v>
      </c>
    </row>
    <row r="1078" spans="2:12" s="2" customFormat="1" ht="24" customHeight="1">
      <c r="B1078" s="140" t="s">
        <v>1881</v>
      </c>
      <c r="C1078" s="54" t="s">
        <v>4732</v>
      </c>
      <c r="D1078" s="305">
        <v>3935</v>
      </c>
      <c r="E1078" s="305" t="s">
        <v>6111</v>
      </c>
      <c r="F1078" s="381"/>
      <c r="G1078" s="359">
        <v>13.87</v>
      </c>
      <c r="H1078" s="109">
        <f t="shared" si="204"/>
        <v>10.68</v>
      </c>
      <c r="I1078" s="110">
        <f t="shared" si="205"/>
        <v>1117.1300000000001</v>
      </c>
      <c r="J1078" s="55"/>
      <c r="K1078" s="56">
        <f t="shared" si="203"/>
        <v>0</v>
      </c>
      <c r="L1078" s="57">
        <f t="shared" si="206"/>
        <v>0</v>
      </c>
    </row>
    <row r="1079" spans="2:12" s="2" customFormat="1" ht="24" customHeight="1">
      <c r="B1079" s="138" t="s">
        <v>1882</v>
      </c>
      <c r="C1079" s="54" t="s">
        <v>4733</v>
      </c>
      <c r="D1079" s="305" t="s">
        <v>5880</v>
      </c>
      <c r="E1079" s="305" t="s">
        <v>5880</v>
      </c>
      <c r="F1079" s="380"/>
      <c r="G1079" s="359">
        <v>16.25</v>
      </c>
      <c r="H1079" s="111">
        <f t="shared" si="204"/>
        <v>12.51</v>
      </c>
      <c r="I1079" s="112">
        <f t="shared" si="205"/>
        <v>1308.55</v>
      </c>
      <c r="J1079" s="55"/>
      <c r="K1079" s="56">
        <f t="shared" si="203"/>
        <v>0</v>
      </c>
      <c r="L1079" s="59">
        <f t="shared" si="206"/>
        <v>0</v>
      </c>
    </row>
    <row r="1080" spans="2:12" s="2" customFormat="1" ht="24" customHeight="1">
      <c r="B1080" s="140" t="s">
        <v>1883</v>
      </c>
      <c r="C1080" s="54" t="s">
        <v>246</v>
      </c>
      <c r="D1080" s="305" t="s">
        <v>5880</v>
      </c>
      <c r="E1080" s="305" t="s">
        <v>5880</v>
      </c>
      <c r="F1080" s="412"/>
      <c r="G1080" s="359">
        <v>24.35</v>
      </c>
      <c r="H1080" s="111">
        <f t="shared" si="204"/>
        <v>18.75</v>
      </c>
      <c r="I1080" s="112">
        <f t="shared" si="205"/>
        <v>1961.25</v>
      </c>
      <c r="J1080" s="55"/>
      <c r="K1080" s="56">
        <f t="shared" si="203"/>
        <v>0</v>
      </c>
      <c r="L1080" s="59">
        <f t="shared" si="206"/>
        <v>0</v>
      </c>
    </row>
    <row r="1081" spans="2:12" s="2" customFormat="1" ht="24" customHeight="1">
      <c r="B1081" s="140" t="s">
        <v>1884</v>
      </c>
      <c r="C1081" s="54" t="s">
        <v>4679</v>
      </c>
      <c r="D1081" s="305" t="s">
        <v>5880</v>
      </c>
      <c r="E1081" s="305" t="s">
        <v>5880</v>
      </c>
      <c r="F1081" s="381"/>
      <c r="G1081" s="359">
        <v>17.03</v>
      </c>
      <c r="H1081" s="109">
        <f t="shared" si="204"/>
        <v>13.11</v>
      </c>
      <c r="I1081" s="110">
        <f t="shared" si="205"/>
        <v>1371.31</v>
      </c>
      <c r="J1081" s="55"/>
      <c r="K1081" s="56">
        <f t="shared" si="203"/>
        <v>0</v>
      </c>
      <c r="L1081" s="57">
        <f t="shared" si="206"/>
        <v>0</v>
      </c>
    </row>
    <row r="1082" spans="2:12" s="2" customFormat="1" ht="24" customHeight="1">
      <c r="B1082" s="138" t="s">
        <v>1885</v>
      </c>
      <c r="C1082" s="54" t="s">
        <v>247</v>
      </c>
      <c r="D1082" s="305" t="s">
        <v>5880</v>
      </c>
      <c r="E1082" s="305" t="s">
        <v>5880</v>
      </c>
      <c r="F1082" s="380"/>
      <c r="G1082" s="359">
        <v>19.47</v>
      </c>
      <c r="H1082" s="111">
        <f t="shared" si="204"/>
        <v>14.99</v>
      </c>
      <c r="I1082" s="112">
        <f t="shared" si="205"/>
        <v>1567.95</v>
      </c>
      <c r="J1082" s="55"/>
      <c r="K1082" s="56">
        <f t="shared" si="203"/>
        <v>0</v>
      </c>
      <c r="L1082" s="59">
        <f t="shared" si="206"/>
        <v>0</v>
      </c>
    </row>
    <row r="1083" spans="2:12" s="2" customFormat="1" ht="24" customHeight="1">
      <c r="B1083" s="189" t="s">
        <v>1886</v>
      </c>
      <c r="C1083" s="82" t="s">
        <v>248</v>
      </c>
      <c r="D1083" s="305" t="s">
        <v>5880</v>
      </c>
      <c r="E1083" s="305" t="s">
        <v>5880</v>
      </c>
      <c r="F1083" s="380"/>
      <c r="G1083" s="359">
        <v>21.51</v>
      </c>
      <c r="H1083" s="128">
        <f t="shared" si="204"/>
        <v>16.559999999999999</v>
      </c>
      <c r="I1083" s="129">
        <f t="shared" si="205"/>
        <v>1732.18</v>
      </c>
      <c r="J1083" s="77"/>
      <c r="K1083" s="180">
        <f t="shared" si="203"/>
        <v>0</v>
      </c>
      <c r="L1083" s="105">
        <f t="shared" si="206"/>
        <v>0</v>
      </c>
    </row>
    <row r="1084" spans="2:12" s="2" customFormat="1" ht="20.100000000000001" customHeight="1">
      <c r="B1084" s="255" t="s">
        <v>250</v>
      </c>
      <c r="C1084" s="61"/>
      <c r="D1084" s="305" t="s">
        <v>5880</v>
      </c>
      <c r="E1084" s="305" t="s">
        <v>5880</v>
      </c>
      <c r="F1084" s="61"/>
      <c r="G1084" s="360">
        <v>0</v>
      </c>
      <c r="H1084" s="137"/>
      <c r="I1084" s="137"/>
      <c r="J1084" s="61"/>
      <c r="K1084" s="61"/>
      <c r="L1084" s="256"/>
    </row>
    <row r="1085" spans="2:12" s="2" customFormat="1" ht="20.25" customHeight="1">
      <c r="B1085" s="150" t="s">
        <v>1888</v>
      </c>
      <c r="C1085" s="71" t="s">
        <v>4680</v>
      </c>
      <c r="D1085" s="305" t="s">
        <v>5880</v>
      </c>
      <c r="E1085" s="305" t="s">
        <v>5880</v>
      </c>
      <c r="F1085" s="380"/>
      <c r="G1085" s="359">
        <v>0.21</v>
      </c>
      <c r="H1085" s="116">
        <f>G1085-(G1085*$I$8)</f>
        <v>0.16</v>
      </c>
      <c r="I1085" s="117">
        <f>H1085*$I$2</f>
        <v>16.739999999999998</v>
      </c>
      <c r="J1085" s="72"/>
      <c r="K1085" s="210">
        <f t="shared" si="203"/>
        <v>0</v>
      </c>
      <c r="L1085" s="73">
        <f>I1085*J1085</f>
        <v>0</v>
      </c>
    </row>
    <row r="1086" spans="2:12" s="2" customFormat="1" ht="17.25" customHeight="1">
      <c r="B1086" s="195" t="s">
        <v>1889</v>
      </c>
      <c r="C1086" s="82" t="s">
        <v>251</v>
      </c>
      <c r="D1086" s="305" t="s">
        <v>5880</v>
      </c>
      <c r="E1086" s="305" t="s">
        <v>5880</v>
      </c>
      <c r="F1086" s="380"/>
      <c r="G1086" s="359">
        <v>0.31</v>
      </c>
      <c r="H1086" s="120">
        <f>G1086-(G1086*$I$8)</f>
        <v>0.24</v>
      </c>
      <c r="I1086" s="121">
        <f>H1086*$I$2</f>
        <v>25.1</v>
      </c>
      <c r="J1086" s="77"/>
      <c r="K1086" s="180">
        <f t="shared" si="203"/>
        <v>0</v>
      </c>
      <c r="L1086" s="83">
        <f>I1086*J1086</f>
        <v>0</v>
      </c>
    </row>
    <row r="1087" spans="2:12" s="2" customFormat="1" ht="18.95" customHeight="1">
      <c r="B1087" s="255" t="s">
        <v>252</v>
      </c>
      <c r="C1087" s="61"/>
      <c r="D1087" s="305" t="s">
        <v>5880</v>
      </c>
      <c r="E1087" s="305" t="s">
        <v>5880</v>
      </c>
      <c r="F1087" s="61"/>
      <c r="G1087" s="360">
        <v>0</v>
      </c>
      <c r="H1087" s="137"/>
      <c r="I1087" s="137"/>
      <c r="J1087" s="61"/>
      <c r="K1087" s="61"/>
      <c r="L1087" s="256"/>
    </row>
    <row r="1088" spans="2:12" s="2" customFormat="1" ht="15.95" customHeight="1">
      <c r="B1088" s="211" t="s">
        <v>4828</v>
      </c>
      <c r="C1088" s="84" t="s">
        <v>253</v>
      </c>
      <c r="D1088" s="436">
        <v>3782</v>
      </c>
      <c r="E1088" s="305" t="s">
        <v>5880</v>
      </c>
      <c r="F1088" s="380"/>
      <c r="G1088" s="359">
        <v>3.75</v>
      </c>
      <c r="H1088" s="116">
        <f t="shared" ref="H1088:H1095" si="207">G1088-(G1088*$I$8)</f>
        <v>2.89</v>
      </c>
      <c r="I1088" s="117">
        <f t="shared" ref="I1088:I1095" si="208">H1088*$I$2</f>
        <v>302.29000000000002</v>
      </c>
      <c r="J1088" s="72"/>
      <c r="K1088" s="210">
        <f t="shared" si="203"/>
        <v>0</v>
      </c>
      <c r="L1088" s="73">
        <f t="shared" ref="L1088:L1095" si="209">I1088*J1088</f>
        <v>0</v>
      </c>
    </row>
    <row r="1089" spans="1:12" s="2" customFormat="1" ht="15.95" customHeight="1">
      <c r="B1089" s="138" t="s">
        <v>4829</v>
      </c>
      <c r="C1089" s="58" t="s">
        <v>4681</v>
      </c>
      <c r="D1089" s="436">
        <v>3783</v>
      </c>
      <c r="E1089" s="305" t="s">
        <v>5880</v>
      </c>
      <c r="F1089" s="380"/>
      <c r="G1089" s="359">
        <v>5.61</v>
      </c>
      <c r="H1089" s="109">
        <f t="shared" si="207"/>
        <v>4.32</v>
      </c>
      <c r="I1089" s="110">
        <f t="shared" si="208"/>
        <v>451.87</v>
      </c>
      <c r="J1089" s="55"/>
      <c r="K1089" s="56">
        <f t="shared" si="203"/>
        <v>0</v>
      </c>
      <c r="L1089" s="57">
        <f t="shared" si="209"/>
        <v>0</v>
      </c>
    </row>
    <row r="1090" spans="1:12" s="2" customFormat="1" ht="15.95" customHeight="1">
      <c r="B1090" s="138" t="s">
        <v>4830</v>
      </c>
      <c r="C1090" s="58" t="s">
        <v>4682</v>
      </c>
      <c r="D1090" s="436">
        <v>3784</v>
      </c>
      <c r="E1090" s="305" t="s">
        <v>5880</v>
      </c>
      <c r="F1090" s="380"/>
      <c r="G1090" s="359">
        <v>7.43</v>
      </c>
      <c r="H1090" s="109">
        <f t="shared" si="207"/>
        <v>5.72</v>
      </c>
      <c r="I1090" s="110">
        <f t="shared" si="208"/>
        <v>598.30999999999995</v>
      </c>
      <c r="J1090" s="55"/>
      <c r="K1090" s="56">
        <f t="shared" si="203"/>
        <v>0</v>
      </c>
      <c r="L1090" s="57">
        <f t="shared" si="209"/>
        <v>0</v>
      </c>
    </row>
    <row r="1091" spans="1:12" s="2" customFormat="1" ht="15.95" customHeight="1">
      <c r="B1091" s="138" t="s">
        <v>4831</v>
      </c>
      <c r="C1091" s="58" t="s">
        <v>4683</v>
      </c>
      <c r="D1091" s="436">
        <v>3785</v>
      </c>
      <c r="E1091" s="305" t="s">
        <v>5880</v>
      </c>
      <c r="F1091" s="412"/>
      <c r="G1091" s="359">
        <v>9.17</v>
      </c>
      <c r="H1091" s="109">
        <f t="shared" si="207"/>
        <v>7.06</v>
      </c>
      <c r="I1091" s="110">
        <f t="shared" si="208"/>
        <v>738.48</v>
      </c>
      <c r="J1091" s="55"/>
      <c r="K1091" s="56">
        <f t="shared" si="203"/>
        <v>0</v>
      </c>
      <c r="L1091" s="57">
        <f t="shared" si="209"/>
        <v>0</v>
      </c>
    </row>
    <row r="1092" spans="1:12" s="2" customFormat="1" ht="15.95" customHeight="1">
      <c r="B1092" s="138" t="s">
        <v>4824</v>
      </c>
      <c r="C1092" s="58" t="s">
        <v>254</v>
      </c>
      <c r="D1092" s="436"/>
      <c r="E1092" s="305" t="s">
        <v>5880</v>
      </c>
      <c r="F1092" s="381"/>
      <c r="G1092" s="359">
        <v>4.2</v>
      </c>
      <c r="H1092" s="109">
        <f t="shared" si="207"/>
        <v>3.23</v>
      </c>
      <c r="I1092" s="110">
        <f t="shared" si="208"/>
        <v>337.86</v>
      </c>
      <c r="J1092" s="55"/>
      <c r="K1092" s="56">
        <f t="shared" si="203"/>
        <v>0</v>
      </c>
      <c r="L1092" s="57">
        <f t="shared" si="209"/>
        <v>0</v>
      </c>
    </row>
    <row r="1093" spans="1:12" s="2" customFormat="1" ht="15.95" customHeight="1">
      <c r="B1093" s="138" t="s">
        <v>4825</v>
      </c>
      <c r="C1093" s="58" t="s">
        <v>255</v>
      </c>
      <c r="D1093" s="436"/>
      <c r="E1093" s="305" t="s">
        <v>5880</v>
      </c>
      <c r="F1093" s="380"/>
      <c r="G1093" s="359">
        <v>6.45</v>
      </c>
      <c r="H1093" s="109">
        <f t="shared" si="207"/>
        <v>4.97</v>
      </c>
      <c r="I1093" s="110">
        <f t="shared" si="208"/>
        <v>519.86</v>
      </c>
      <c r="J1093" s="55"/>
      <c r="K1093" s="56">
        <f t="shared" si="203"/>
        <v>0</v>
      </c>
      <c r="L1093" s="57">
        <f t="shared" si="209"/>
        <v>0</v>
      </c>
    </row>
    <row r="1094" spans="1:12" s="2" customFormat="1" ht="15.95" customHeight="1">
      <c r="B1094" s="138" t="s">
        <v>4826</v>
      </c>
      <c r="C1094" s="58" t="s">
        <v>4684</v>
      </c>
      <c r="D1094" s="436"/>
      <c r="E1094" s="305" t="s">
        <v>5880</v>
      </c>
      <c r="F1094" s="380"/>
      <c r="G1094" s="359">
        <v>8.74</v>
      </c>
      <c r="H1094" s="109">
        <f t="shared" si="207"/>
        <v>6.73</v>
      </c>
      <c r="I1094" s="110">
        <f t="shared" si="208"/>
        <v>703.96</v>
      </c>
      <c r="J1094" s="55"/>
      <c r="K1094" s="56">
        <f t="shared" si="203"/>
        <v>0</v>
      </c>
      <c r="L1094" s="57">
        <f t="shared" si="209"/>
        <v>0</v>
      </c>
    </row>
    <row r="1095" spans="1:12" s="2" customFormat="1" ht="15.95" customHeight="1">
      <c r="B1095" s="189" t="s">
        <v>4827</v>
      </c>
      <c r="C1095" s="190" t="s">
        <v>256</v>
      </c>
      <c r="D1095" s="436"/>
      <c r="E1095" s="305" t="s">
        <v>5880</v>
      </c>
      <c r="F1095" s="380"/>
      <c r="G1095" s="359">
        <v>11.21</v>
      </c>
      <c r="H1095" s="120">
        <f t="shared" si="207"/>
        <v>8.6300000000000008</v>
      </c>
      <c r="I1095" s="121">
        <f t="shared" si="208"/>
        <v>902.7</v>
      </c>
      <c r="J1095" s="77"/>
      <c r="K1095" s="180">
        <f t="shared" si="203"/>
        <v>0</v>
      </c>
      <c r="L1095" s="83">
        <f t="shared" si="209"/>
        <v>0</v>
      </c>
    </row>
    <row r="1096" spans="1:12" s="2" customFormat="1" ht="18" customHeight="1">
      <c r="B1096" s="255" t="s">
        <v>257</v>
      </c>
      <c r="C1096" s="61"/>
      <c r="D1096" s="305" t="s">
        <v>5880</v>
      </c>
      <c r="E1096" s="305" t="s">
        <v>5880</v>
      </c>
      <c r="F1096" s="61"/>
      <c r="G1096" s="360">
        <v>0</v>
      </c>
      <c r="H1096" s="137"/>
      <c r="I1096" s="137"/>
      <c r="J1096" s="61"/>
      <c r="K1096" s="61"/>
      <c r="L1096" s="256"/>
    </row>
    <row r="1097" spans="1:12" s="2" customFormat="1" ht="39.950000000000003" customHeight="1">
      <c r="B1097" s="159" t="s">
        <v>1890</v>
      </c>
      <c r="C1097" s="84" t="s">
        <v>258</v>
      </c>
      <c r="D1097" s="305" t="s">
        <v>5880</v>
      </c>
      <c r="E1097" s="305" t="s">
        <v>5880</v>
      </c>
      <c r="F1097" s="415" t="s">
        <v>42</v>
      </c>
      <c r="G1097" s="359">
        <v>8.58</v>
      </c>
      <c r="H1097" s="130">
        <f t="shared" ref="H1097:H1120" si="210">G1097-(G1097*$I$8)</f>
        <v>6.61</v>
      </c>
      <c r="I1097" s="131">
        <f t="shared" ref="I1097:I1120" si="211">H1097*$I$2</f>
        <v>691.41</v>
      </c>
      <c r="J1097" s="72"/>
      <c r="K1097" s="210">
        <f t="shared" si="203"/>
        <v>0</v>
      </c>
      <c r="L1097" s="107">
        <f t="shared" ref="L1097:L1120" si="212">I1097*J1097</f>
        <v>0</v>
      </c>
    </row>
    <row r="1098" spans="1:12" s="2" customFormat="1" ht="39.950000000000003" customHeight="1">
      <c r="B1098" s="139" t="s">
        <v>1891</v>
      </c>
      <c r="C1098" s="58" t="s">
        <v>259</v>
      </c>
      <c r="D1098" s="305" t="s">
        <v>5880</v>
      </c>
      <c r="E1098" s="305" t="s">
        <v>5880</v>
      </c>
      <c r="F1098" s="415"/>
      <c r="G1098" s="359">
        <v>8.58</v>
      </c>
      <c r="H1098" s="111">
        <f t="shared" si="210"/>
        <v>6.61</v>
      </c>
      <c r="I1098" s="112">
        <f t="shared" si="211"/>
        <v>691.41</v>
      </c>
      <c r="J1098" s="55"/>
      <c r="K1098" s="56">
        <f t="shared" si="203"/>
        <v>0</v>
      </c>
      <c r="L1098" s="59">
        <f t="shared" si="212"/>
        <v>0</v>
      </c>
    </row>
    <row r="1099" spans="1:12" s="2" customFormat="1" ht="39.950000000000003" customHeight="1">
      <c r="B1099" s="139" t="s">
        <v>1892</v>
      </c>
      <c r="C1099" s="58" t="s">
        <v>260</v>
      </c>
      <c r="D1099" s="305" t="s">
        <v>5880</v>
      </c>
      <c r="E1099" s="305" t="s">
        <v>5880</v>
      </c>
      <c r="F1099" s="422"/>
      <c r="G1099" s="359">
        <v>8.58</v>
      </c>
      <c r="H1099" s="111">
        <f t="shared" si="210"/>
        <v>6.61</v>
      </c>
      <c r="I1099" s="112">
        <f t="shared" si="211"/>
        <v>691.41</v>
      </c>
      <c r="J1099" s="55"/>
      <c r="K1099" s="56">
        <f t="shared" si="203"/>
        <v>0</v>
      </c>
      <c r="L1099" s="59">
        <f t="shared" si="212"/>
        <v>0</v>
      </c>
    </row>
    <row r="1100" spans="1:12" s="2" customFormat="1" ht="39.950000000000003" customHeight="1">
      <c r="B1100" s="352" t="s">
        <v>5821</v>
      </c>
      <c r="C1100" s="58" t="s">
        <v>5822</v>
      </c>
      <c r="D1100" s="305" t="s">
        <v>5880</v>
      </c>
      <c r="E1100" s="305" t="s">
        <v>5880</v>
      </c>
      <c r="F1100" s="389"/>
      <c r="G1100" s="359">
        <v>6.36</v>
      </c>
      <c r="H1100" s="109">
        <f>G1100-(G1100*$I$8)</f>
        <v>4.9000000000000004</v>
      </c>
      <c r="I1100" s="110">
        <f>H1100*$I$2</f>
        <v>512.54</v>
      </c>
      <c r="J1100" s="55"/>
      <c r="K1100" s="56">
        <f>J1100*H1100</f>
        <v>0</v>
      </c>
      <c r="L1100" s="57">
        <f>I1100*J1100</f>
        <v>0</v>
      </c>
    </row>
    <row r="1101" spans="1:12" s="2" customFormat="1" ht="39.950000000000003" customHeight="1">
      <c r="B1101" s="352" t="s">
        <v>5828</v>
      </c>
      <c r="C1101" s="58" t="s">
        <v>5829</v>
      </c>
      <c r="D1101" s="305" t="s">
        <v>5880</v>
      </c>
      <c r="E1101" s="305" t="s">
        <v>5880</v>
      </c>
      <c r="F1101" s="389"/>
      <c r="G1101" s="359">
        <v>18.5</v>
      </c>
      <c r="H1101" s="109">
        <f>G1101-(G1101*$I$8)</f>
        <v>14.25</v>
      </c>
      <c r="I1101" s="110">
        <f>H1101*$I$2</f>
        <v>1490.55</v>
      </c>
      <c r="J1101" s="55"/>
      <c r="K1101" s="56">
        <f>J1101*H1101</f>
        <v>0</v>
      </c>
      <c r="L1101" s="57">
        <f>I1101*J1101</f>
        <v>0</v>
      </c>
    </row>
    <row r="1102" spans="1:12" s="2" customFormat="1" ht="39.950000000000003" customHeight="1">
      <c r="B1102" s="139" t="s">
        <v>1893</v>
      </c>
      <c r="C1102" s="58" t="s">
        <v>4896</v>
      </c>
      <c r="D1102" s="305" t="s">
        <v>5880</v>
      </c>
      <c r="E1102" s="305" t="s">
        <v>5880</v>
      </c>
      <c r="F1102" s="389"/>
      <c r="G1102" s="359">
        <v>15.53</v>
      </c>
      <c r="H1102" s="109">
        <f t="shared" si="210"/>
        <v>11.96</v>
      </c>
      <c r="I1102" s="110">
        <f t="shared" si="211"/>
        <v>1251.02</v>
      </c>
      <c r="J1102" s="55"/>
      <c r="K1102" s="56">
        <f t="shared" si="203"/>
        <v>0</v>
      </c>
      <c r="L1102" s="57">
        <f t="shared" si="212"/>
        <v>0</v>
      </c>
    </row>
    <row r="1103" spans="1:12" s="2" customFormat="1" ht="39.950000000000003" customHeight="1">
      <c r="A1103" s="2">
        <v>22.7</v>
      </c>
      <c r="B1103" s="145" t="s">
        <v>1894</v>
      </c>
      <c r="C1103" s="58" t="s">
        <v>4422</v>
      </c>
      <c r="D1103" s="305" t="s">
        <v>5880</v>
      </c>
      <c r="E1103" s="305" t="s">
        <v>5880</v>
      </c>
      <c r="F1103" s="389"/>
      <c r="G1103" s="359">
        <v>22.98</v>
      </c>
      <c r="H1103" s="336">
        <f>G1103-(G1103*$I$8)</f>
        <v>17.690000000000001</v>
      </c>
      <c r="I1103" s="110">
        <f>H1103*$I$2</f>
        <v>1850.37</v>
      </c>
      <c r="J1103" s="55"/>
      <c r="K1103" s="56">
        <f>J1103*H1103</f>
        <v>0</v>
      </c>
      <c r="L1103" s="57">
        <f>I1103*J1103</f>
        <v>0</v>
      </c>
    </row>
    <row r="1104" spans="1:12" s="2" customFormat="1" ht="39.950000000000003" customHeight="1">
      <c r="A1104" s="2">
        <v>22.7</v>
      </c>
      <c r="B1104" s="145" t="s">
        <v>4423</v>
      </c>
      <c r="C1104" s="58" t="s">
        <v>4422</v>
      </c>
      <c r="D1104" s="305" t="s">
        <v>5880</v>
      </c>
      <c r="E1104" s="305" t="s">
        <v>5880</v>
      </c>
      <c r="F1104" s="389"/>
      <c r="G1104" s="359">
        <v>25.16</v>
      </c>
      <c r="H1104" s="109">
        <f t="shared" si="210"/>
        <v>19.37</v>
      </c>
      <c r="I1104" s="110">
        <f t="shared" si="211"/>
        <v>2026.1</v>
      </c>
      <c r="J1104" s="55"/>
      <c r="K1104" s="56">
        <f t="shared" si="203"/>
        <v>0</v>
      </c>
      <c r="L1104" s="57">
        <f t="shared" si="212"/>
        <v>0</v>
      </c>
    </row>
    <row r="1105" spans="2:12" s="2" customFormat="1" ht="39.950000000000003" customHeight="1">
      <c r="B1105" s="145" t="s">
        <v>1895</v>
      </c>
      <c r="C1105" s="58" t="s">
        <v>261</v>
      </c>
      <c r="D1105" s="305" t="s">
        <v>5880</v>
      </c>
      <c r="E1105" s="305" t="s">
        <v>5880</v>
      </c>
      <c r="F1105" s="381"/>
      <c r="G1105" s="359">
        <v>13.37</v>
      </c>
      <c r="H1105" s="109">
        <f t="shared" si="210"/>
        <v>10.29</v>
      </c>
      <c r="I1105" s="110">
        <f t="shared" si="211"/>
        <v>1076.33</v>
      </c>
      <c r="J1105" s="55"/>
      <c r="K1105" s="56">
        <f t="shared" si="203"/>
        <v>0</v>
      </c>
      <c r="L1105" s="57">
        <f t="shared" si="212"/>
        <v>0</v>
      </c>
    </row>
    <row r="1106" spans="2:12" s="2" customFormat="1" ht="42" customHeight="1">
      <c r="B1106" s="139" t="s">
        <v>1896</v>
      </c>
      <c r="C1106" s="58" t="s">
        <v>5858</v>
      </c>
      <c r="D1106" s="305" t="s">
        <v>5880</v>
      </c>
      <c r="E1106" s="305" t="s">
        <v>5880</v>
      </c>
      <c r="F1106" s="389"/>
      <c r="G1106" s="359">
        <v>14.36</v>
      </c>
      <c r="H1106" s="109">
        <f t="shared" si="210"/>
        <v>11.06</v>
      </c>
      <c r="I1106" s="110">
        <f t="shared" si="211"/>
        <v>1156.8800000000001</v>
      </c>
      <c r="J1106" s="55"/>
      <c r="K1106" s="56">
        <f t="shared" si="203"/>
        <v>0</v>
      </c>
      <c r="L1106" s="57">
        <f t="shared" si="212"/>
        <v>0</v>
      </c>
    </row>
    <row r="1107" spans="2:12" s="2" customFormat="1" ht="42" customHeight="1">
      <c r="B1107" s="139" t="s">
        <v>1897</v>
      </c>
      <c r="C1107" s="58" t="s">
        <v>5857</v>
      </c>
      <c r="D1107" s="305" t="s">
        <v>5880</v>
      </c>
      <c r="E1107" s="305" t="s">
        <v>5880</v>
      </c>
      <c r="F1107" s="389"/>
      <c r="G1107" s="359">
        <v>16.100000000000001</v>
      </c>
      <c r="H1107" s="109">
        <f t="shared" si="210"/>
        <v>12.4</v>
      </c>
      <c r="I1107" s="110">
        <f t="shared" si="211"/>
        <v>1297.04</v>
      </c>
      <c r="J1107" s="55"/>
      <c r="K1107" s="56">
        <f t="shared" si="203"/>
        <v>0</v>
      </c>
      <c r="L1107" s="57">
        <f t="shared" si="212"/>
        <v>0</v>
      </c>
    </row>
    <row r="1108" spans="2:12" s="2" customFormat="1" ht="42" customHeight="1">
      <c r="B1108" s="145" t="s">
        <v>1898</v>
      </c>
      <c r="C1108" s="58" t="s">
        <v>4685</v>
      </c>
      <c r="D1108" s="305" t="s">
        <v>5880</v>
      </c>
      <c r="E1108" s="305" t="s">
        <v>5880</v>
      </c>
      <c r="F1108" s="381"/>
      <c r="G1108" s="359">
        <v>2.75</v>
      </c>
      <c r="H1108" s="109">
        <f t="shared" si="210"/>
        <v>2.12</v>
      </c>
      <c r="I1108" s="110">
        <f t="shared" si="211"/>
        <v>221.75</v>
      </c>
      <c r="J1108" s="55"/>
      <c r="K1108" s="56">
        <f t="shared" si="203"/>
        <v>0</v>
      </c>
      <c r="L1108" s="57">
        <f t="shared" si="212"/>
        <v>0</v>
      </c>
    </row>
    <row r="1109" spans="2:12" s="2" customFormat="1" ht="42" customHeight="1">
      <c r="B1109" s="145" t="s">
        <v>1899</v>
      </c>
      <c r="C1109" s="58" t="s">
        <v>4686</v>
      </c>
      <c r="D1109" s="305" t="s">
        <v>5880</v>
      </c>
      <c r="E1109" s="305" t="s">
        <v>5880</v>
      </c>
      <c r="F1109" s="381"/>
      <c r="G1109" s="359">
        <v>3.74</v>
      </c>
      <c r="H1109" s="109">
        <f t="shared" si="210"/>
        <v>2.88</v>
      </c>
      <c r="I1109" s="110">
        <f t="shared" si="211"/>
        <v>301.25</v>
      </c>
      <c r="J1109" s="55"/>
      <c r="K1109" s="56">
        <f t="shared" si="203"/>
        <v>0</v>
      </c>
      <c r="L1109" s="57">
        <f t="shared" si="212"/>
        <v>0</v>
      </c>
    </row>
    <row r="1110" spans="2:12" s="2" customFormat="1" ht="38.1" customHeight="1">
      <c r="B1110" s="145" t="s">
        <v>1900</v>
      </c>
      <c r="C1110" s="58" t="s">
        <v>4687</v>
      </c>
      <c r="D1110" s="305" t="s">
        <v>5880</v>
      </c>
      <c r="E1110" s="305" t="s">
        <v>5880</v>
      </c>
      <c r="F1110" s="389"/>
      <c r="G1110" s="359">
        <v>3.86</v>
      </c>
      <c r="H1110" s="109">
        <f t="shared" si="210"/>
        <v>2.97</v>
      </c>
      <c r="I1110" s="110">
        <f t="shared" si="211"/>
        <v>310.66000000000003</v>
      </c>
      <c r="J1110" s="55"/>
      <c r="K1110" s="56">
        <f t="shared" si="203"/>
        <v>0</v>
      </c>
      <c r="L1110" s="57">
        <f t="shared" si="212"/>
        <v>0</v>
      </c>
    </row>
    <row r="1111" spans="2:12" s="2" customFormat="1" ht="36.950000000000003" customHeight="1">
      <c r="B1111" s="140" t="s">
        <v>1901</v>
      </c>
      <c r="C1111" s="58" t="s">
        <v>262</v>
      </c>
      <c r="D1111" s="305" t="s">
        <v>5880</v>
      </c>
      <c r="E1111" s="305" t="s">
        <v>5880</v>
      </c>
      <c r="F1111" s="412"/>
      <c r="G1111" s="359">
        <v>1.34</v>
      </c>
      <c r="H1111" s="109">
        <f t="shared" si="210"/>
        <v>1.03</v>
      </c>
      <c r="I1111" s="110">
        <f t="shared" si="211"/>
        <v>107.74</v>
      </c>
      <c r="J1111" s="55"/>
      <c r="K1111" s="56">
        <f t="shared" si="203"/>
        <v>0</v>
      </c>
      <c r="L1111" s="57">
        <f t="shared" si="212"/>
        <v>0</v>
      </c>
    </row>
    <row r="1112" spans="2:12" s="2" customFormat="1" ht="35.1" customHeight="1">
      <c r="B1112" s="139" t="s">
        <v>1902</v>
      </c>
      <c r="C1112" s="58" t="s">
        <v>4688</v>
      </c>
      <c r="D1112" s="305" t="s">
        <v>5880</v>
      </c>
      <c r="E1112" s="305" t="s">
        <v>5880</v>
      </c>
      <c r="F1112" s="420" t="s">
        <v>42</v>
      </c>
      <c r="G1112" s="359">
        <v>10.54</v>
      </c>
      <c r="H1112" s="113">
        <f t="shared" si="210"/>
        <v>8.1199999999999992</v>
      </c>
      <c r="I1112" s="114">
        <f t="shared" si="211"/>
        <v>849.35</v>
      </c>
      <c r="J1112" s="55"/>
      <c r="K1112" s="56">
        <f t="shared" si="203"/>
        <v>0</v>
      </c>
      <c r="L1112" s="60">
        <f t="shared" si="212"/>
        <v>0</v>
      </c>
    </row>
    <row r="1113" spans="2:12" s="2" customFormat="1" ht="35.1" customHeight="1">
      <c r="B1113" s="139" t="s">
        <v>1903</v>
      </c>
      <c r="C1113" s="58" t="s">
        <v>4689</v>
      </c>
      <c r="D1113" s="305" t="s">
        <v>5880</v>
      </c>
      <c r="E1113" s="305" t="s">
        <v>5880</v>
      </c>
      <c r="F1113" s="420" t="s">
        <v>42</v>
      </c>
      <c r="G1113" s="359">
        <v>2.41</v>
      </c>
      <c r="H1113" s="113">
        <f t="shared" si="210"/>
        <v>1.86</v>
      </c>
      <c r="I1113" s="114">
        <f t="shared" si="211"/>
        <v>194.56</v>
      </c>
      <c r="J1113" s="55"/>
      <c r="K1113" s="56">
        <f t="shared" si="203"/>
        <v>0</v>
      </c>
      <c r="L1113" s="60">
        <f t="shared" si="212"/>
        <v>0</v>
      </c>
    </row>
    <row r="1114" spans="2:12" s="2" customFormat="1" ht="39.950000000000003" customHeight="1">
      <c r="B1114" s="139" t="s">
        <v>1904</v>
      </c>
      <c r="C1114" s="58" t="s">
        <v>4690</v>
      </c>
      <c r="D1114" s="305" t="s">
        <v>5880</v>
      </c>
      <c r="E1114" s="305" t="s">
        <v>5880</v>
      </c>
      <c r="F1114" s="420" t="s">
        <v>42</v>
      </c>
      <c r="G1114" s="359">
        <v>2.71</v>
      </c>
      <c r="H1114" s="113">
        <f t="shared" si="210"/>
        <v>2.09</v>
      </c>
      <c r="I1114" s="114">
        <f t="shared" si="211"/>
        <v>218.61</v>
      </c>
      <c r="J1114" s="55"/>
      <c r="K1114" s="56">
        <f t="shared" si="203"/>
        <v>0</v>
      </c>
      <c r="L1114" s="60">
        <f t="shared" si="212"/>
        <v>0</v>
      </c>
    </row>
    <row r="1115" spans="2:12" s="2" customFormat="1" ht="39.950000000000003" customHeight="1">
      <c r="B1115" s="139" t="s">
        <v>1905</v>
      </c>
      <c r="C1115" s="58" t="s">
        <v>4691</v>
      </c>
      <c r="D1115" s="305" t="s">
        <v>5880</v>
      </c>
      <c r="E1115" s="305" t="s">
        <v>5880</v>
      </c>
      <c r="F1115" s="420" t="s">
        <v>42</v>
      </c>
      <c r="G1115" s="359">
        <v>3.91</v>
      </c>
      <c r="H1115" s="113">
        <f t="shared" si="210"/>
        <v>3.01</v>
      </c>
      <c r="I1115" s="114">
        <f t="shared" si="211"/>
        <v>314.85000000000002</v>
      </c>
      <c r="J1115" s="55"/>
      <c r="K1115" s="56">
        <f t="shared" si="203"/>
        <v>0</v>
      </c>
      <c r="L1115" s="60">
        <f t="shared" si="212"/>
        <v>0</v>
      </c>
    </row>
    <row r="1116" spans="2:12" s="2" customFormat="1" ht="39.950000000000003" customHeight="1">
      <c r="B1116" s="139" t="s">
        <v>1906</v>
      </c>
      <c r="C1116" s="58" t="s">
        <v>4692</v>
      </c>
      <c r="D1116" s="305" t="s">
        <v>5880</v>
      </c>
      <c r="E1116" s="305" t="s">
        <v>5880</v>
      </c>
      <c r="F1116" s="420" t="s">
        <v>42</v>
      </c>
      <c r="G1116" s="359">
        <v>3.73</v>
      </c>
      <c r="H1116" s="113">
        <f t="shared" si="210"/>
        <v>2.87</v>
      </c>
      <c r="I1116" s="114">
        <f t="shared" si="211"/>
        <v>300.2</v>
      </c>
      <c r="J1116" s="55"/>
      <c r="K1116" s="56">
        <f t="shared" si="203"/>
        <v>0</v>
      </c>
      <c r="L1116" s="60">
        <f t="shared" si="212"/>
        <v>0</v>
      </c>
    </row>
    <row r="1117" spans="2:12" s="2" customFormat="1" ht="35.1" customHeight="1">
      <c r="B1117" s="139" t="s">
        <v>1907</v>
      </c>
      <c r="C1117" s="58" t="s">
        <v>5383</v>
      </c>
      <c r="D1117" s="305" t="s">
        <v>5880</v>
      </c>
      <c r="E1117" s="305" t="s">
        <v>5880</v>
      </c>
      <c r="F1117" s="420" t="s">
        <v>42</v>
      </c>
      <c r="G1117" s="359">
        <v>3.65</v>
      </c>
      <c r="H1117" s="113">
        <f t="shared" si="210"/>
        <v>2.81</v>
      </c>
      <c r="I1117" s="114">
        <f t="shared" si="211"/>
        <v>293.93</v>
      </c>
      <c r="J1117" s="55"/>
      <c r="K1117" s="56">
        <f t="shared" si="203"/>
        <v>0</v>
      </c>
      <c r="L1117" s="60">
        <f t="shared" si="212"/>
        <v>0</v>
      </c>
    </row>
    <row r="1118" spans="2:12" s="2" customFormat="1" ht="35.1" customHeight="1">
      <c r="B1118" s="161" t="s">
        <v>1908</v>
      </c>
      <c r="C1118" s="190" t="s">
        <v>5384</v>
      </c>
      <c r="D1118" s="305">
        <v>2741</v>
      </c>
      <c r="E1118" s="305" t="s">
        <v>6112</v>
      </c>
      <c r="F1118" s="420" t="s">
        <v>42</v>
      </c>
      <c r="G1118" s="359">
        <v>3.65</v>
      </c>
      <c r="H1118" s="118">
        <f>G1118-(G1118*$I$8)</f>
        <v>2.81</v>
      </c>
      <c r="I1118" s="119">
        <f>H1118*$I$2</f>
        <v>293.93</v>
      </c>
      <c r="J1118" s="77"/>
      <c r="K1118" s="180">
        <f>J1118*H1118</f>
        <v>0</v>
      </c>
      <c r="L1118" s="78">
        <f>I1118*J1118</f>
        <v>0</v>
      </c>
    </row>
    <row r="1119" spans="2:12" s="2" customFormat="1" ht="42" customHeight="1">
      <c r="B1119" s="369" t="s">
        <v>5256</v>
      </c>
      <c r="C1119" s="190" t="s">
        <v>5281</v>
      </c>
      <c r="D1119" s="305" t="s">
        <v>5880</v>
      </c>
      <c r="E1119" s="305" t="s">
        <v>5880</v>
      </c>
      <c r="F1119" s="420" t="s">
        <v>42</v>
      </c>
      <c r="G1119" s="359">
        <v>26.8</v>
      </c>
      <c r="H1119" s="118">
        <f>G1119-(G1119*$I$8)</f>
        <v>20.64</v>
      </c>
      <c r="I1119" s="119">
        <f>H1119*$I$2</f>
        <v>2158.94</v>
      </c>
      <c r="J1119" s="77"/>
      <c r="K1119" s="180">
        <f>J1119*H1119</f>
        <v>0</v>
      </c>
      <c r="L1119" s="78">
        <f>I1119*J1119</f>
        <v>0</v>
      </c>
    </row>
    <row r="1120" spans="2:12" s="2" customFormat="1" ht="42" customHeight="1">
      <c r="B1120" s="369" t="s">
        <v>5257</v>
      </c>
      <c r="C1120" s="190" t="s">
        <v>5258</v>
      </c>
      <c r="D1120" s="305" t="s">
        <v>5880</v>
      </c>
      <c r="E1120" s="305" t="s">
        <v>5880</v>
      </c>
      <c r="F1120" s="420" t="s">
        <v>42</v>
      </c>
      <c r="G1120" s="359">
        <v>20.54</v>
      </c>
      <c r="H1120" s="118">
        <f t="shared" si="210"/>
        <v>15.82</v>
      </c>
      <c r="I1120" s="119">
        <f t="shared" si="211"/>
        <v>1654.77</v>
      </c>
      <c r="J1120" s="77"/>
      <c r="K1120" s="180">
        <f t="shared" si="203"/>
        <v>0</v>
      </c>
      <c r="L1120" s="78">
        <f t="shared" si="212"/>
        <v>0</v>
      </c>
    </row>
    <row r="1121" spans="2:12" s="2" customFormat="1" ht="20.100000000000001" customHeight="1">
      <c r="B1121" s="255" t="s">
        <v>263</v>
      </c>
      <c r="C1121" s="61"/>
      <c r="D1121" s="305" t="s">
        <v>5880</v>
      </c>
      <c r="E1121" s="305" t="s">
        <v>5880</v>
      </c>
      <c r="F1121" s="61"/>
      <c r="G1121" s="360">
        <v>0</v>
      </c>
      <c r="H1121" s="137"/>
      <c r="I1121" s="137"/>
      <c r="J1121" s="61"/>
      <c r="K1121" s="61"/>
      <c r="L1121" s="256"/>
    </row>
    <row r="1122" spans="2:12" s="2" customFormat="1" ht="21.75" customHeight="1">
      <c r="B1122" s="218" t="s">
        <v>1909</v>
      </c>
      <c r="C1122" s="219" t="s">
        <v>264</v>
      </c>
      <c r="D1122" s="305" t="s">
        <v>5880</v>
      </c>
      <c r="E1122" s="305" t="s">
        <v>5880</v>
      </c>
      <c r="F1122" s="380"/>
      <c r="G1122" s="359">
        <v>35.86</v>
      </c>
      <c r="H1122" s="116">
        <f t="shared" ref="H1122:H1135" si="213">G1122-(G1122*$I$8)</f>
        <v>27.61</v>
      </c>
      <c r="I1122" s="117">
        <f t="shared" ref="I1122:I1135" si="214">H1122*$I$2</f>
        <v>2888.01</v>
      </c>
      <c r="J1122" s="81"/>
      <c r="K1122" s="210">
        <f t="shared" si="203"/>
        <v>0</v>
      </c>
      <c r="L1122" s="73">
        <f t="shared" ref="L1122:L1135" si="215">I1122*J1122</f>
        <v>0</v>
      </c>
    </row>
    <row r="1123" spans="2:12" s="2" customFormat="1" ht="21.75" customHeight="1">
      <c r="B1123" s="151" t="s">
        <v>1910</v>
      </c>
      <c r="C1123" s="74" t="s">
        <v>265</v>
      </c>
      <c r="D1123" s="305" t="s">
        <v>5880</v>
      </c>
      <c r="E1123" s="305" t="s">
        <v>5880</v>
      </c>
      <c r="F1123" s="380"/>
      <c r="G1123" s="359">
        <v>40.700000000000003</v>
      </c>
      <c r="H1123" s="109">
        <f t="shared" si="213"/>
        <v>31.34</v>
      </c>
      <c r="I1123" s="110">
        <f t="shared" si="214"/>
        <v>3278.16</v>
      </c>
      <c r="J1123" s="70"/>
      <c r="K1123" s="56">
        <f t="shared" si="203"/>
        <v>0</v>
      </c>
      <c r="L1123" s="57">
        <f t="shared" si="215"/>
        <v>0</v>
      </c>
    </row>
    <row r="1124" spans="2:12" s="2" customFormat="1" ht="21.75" customHeight="1">
      <c r="B1124" s="151" t="s">
        <v>1911</v>
      </c>
      <c r="C1124" s="74" t="s">
        <v>266</v>
      </c>
      <c r="D1124" s="305" t="s">
        <v>5880</v>
      </c>
      <c r="E1124" s="305" t="s">
        <v>5880</v>
      </c>
      <c r="F1124" s="380"/>
      <c r="G1124" s="359">
        <v>44.73</v>
      </c>
      <c r="H1124" s="109">
        <f t="shared" si="213"/>
        <v>34.44</v>
      </c>
      <c r="I1124" s="110">
        <f t="shared" si="214"/>
        <v>3602.42</v>
      </c>
      <c r="J1124" s="70"/>
      <c r="K1124" s="56">
        <f t="shared" si="203"/>
        <v>0</v>
      </c>
      <c r="L1124" s="57">
        <f t="shared" si="215"/>
        <v>0</v>
      </c>
    </row>
    <row r="1125" spans="2:12" s="2" customFormat="1" ht="21.75" customHeight="1">
      <c r="B1125" s="151" t="s">
        <v>1912</v>
      </c>
      <c r="C1125" s="74" t="s">
        <v>267</v>
      </c>
      <c r="D1125" s="305" t="s">
        <v>5880</v>
      </c>
      <c r="E1125" s="305" t="s">
        <v>5880</v>
      </c>
      <c r="F1125" s="380"/>
      <c r="G1125" s="359">
        <v>52.93</v>
      </c>
      <c r="H1125" s="109">
        <f t="shared" si="213"/>
        <v>40.76</v>
      </c>
      <c r="I1125" s="110">
        <f t="shared" si="214"/>
        <v>4263.5</v>
      </c>
      <c r="J1125" s="70"/>
      <c r="K1125" s="56">
        <f t="shared" si="203"/>
        <v>0</v>
      </c>
      <c r="L1125" s="57">
        <f t="shared" si="215"/>
        <v>0</v>
      </c>
    </row>
    <row r="1126" spans="2:12" s="2" customFormat="1" ht="21.75" customHeight="1">
      <c r="B1126" s="151" t="s">
        <v>1913</v>
      </c>
      <c r="C1126" s="74" t="s">
        <v>268</v>
      </c>
      <c r="D1126" s="305" t="s">
        <v>5880</v>
      </c>
      <c r="E1126" s="305" t="s">
        <v>5880</v>
      </c>
      <c r="F1126" s="380"/>
      <c r="G1126" s="359">
        <v>59.41</v>
      </c>
      <c r="H1126" s="109">
        <f t="shared" si="213"/>
        <v>45.75</v>
      </c>
      <c r="I1126" s="110">
        <f t="shared" si="214"/>
        <v>4785.45</v>
      </c>
      <c r="J1126" s="70"/>
      <c r="K1126" s="56">
        <f t="shared" si="203"/>
        <v>0</v>
      </c>
      <c r="L1126" s="57">
        <f t="shared" si="215"/>
        <v>0</v>
      </c>
    </row>
    <row r="1127" spans="2:12" s="2" customFormat="1" ht="21.75" customHeight="1">
      <c r="B1127" s="151" t="s">
        <v>1914</v>
      </c>
      <c r="C1127" s="74" t="s">
        <v>269</v>
      </c>
      <c r="D1127" s="305" t="s">
        <v>5880</v>
      </c>
      <c r="E1127" s="305" t="s">
        <v>5880</v>
      </c>
      <c r="F1127" s="380"/>
      <c r="G1127" s="359">
        <v>74.319999999999993</v>
      </c>
      <c r="H1127" s="109">
        <f t="shared" si="213"/>
        <v>57.23</v>
      </c>
      <c r="I1127" s="110">
        <f t="shared" si="214"/>
        <v>5986.26</v>
      </c>
      <c r="J1127" s="70"/>
      <c r="K1127" s="56">
        <f t="shared" si="203"/>
        <v>0</v>
      </c>
      <c r="L1127" s="57">
        <f t="shared" si="215"/>
        <v>0</v>
      </c>
    </row>
    <row r="1128" spans="2:12" s="2" customFormat="1" ht="21.75" customHeight="1">
      <c r="B1128" s="151" t="s">
        <v>1915</v>
      </c>
      <c r="C1128" s="74" t="s">
        <v>270</v>
      </c>
      <c r="D1128" s="305" t="s">
        <v>5880</v>
      </c>
      <c r="E1128" s="305" t="s">
        <v>5880</v>
      </c>
      <c r="F1128" s="380"/>
      <c r="G1128" s="359">
        <v>89.7</v>
      </c>
      <c r="H1128" s="109">
        <f t="shared" si="213"/>
        <v>69.069999999999993</v>
      </c>
      <c r="I1128" s="110">
        <f t="shared" si="214"/>
        <v>7224.72</v>
      </c>
      <c r="J1128" s="70"/>
      <c r="K1128" s="56">
        <f t="shared" si="203"/>
        <v>0</v>
      </c>
      <c r="L1128" s="57">
        <f t="shared" si="215"/>
        <v>0</v>
      </c>
    </row>
    <row r="1129" spans="2:12" s="2" customFormat="1" ht="21.75" customHeight="1">
      <c r="B1129" s="151" t="s">
        <v>1916</v>
      </c>
      <c r="C1129" s="74" t="s">
        <v>271</v>
      </c>
      <c r="D1129" s="305" t="s">
        <v>5880</v>
      </c>
      <c r="E1129" s="305" t="s">
        <v>5880</v>
      </c>
      <c r="F1129" s="380"/>
      <c r="G1129" s="359">
        <v>36.22</v>
      </c>
      <c r="H1129" s="109">
        <f t="shared" si="213"/>
        <v>27.89</v>
      </c>
      <c r="I1129" s="110">
        <f t="shared" si="214"/>
        <v>2917.29</v>
      </c>
      <c r="J1129" s="70"/>
      <c r="K1129" s="56">
        <f t="shared" si="203"/>
        <v>0</v>
      </c>
      <c r="L1129" s="57">
        <f t="shared" si="215"/>
        <v>0</v>
      </c>
    </row>
    <row r="1130" spans="2:12" s="2" customFormat="1" ht="21.75" customHeight="1">
      <c r="B1130" s="151" t="s">
        <v>1917</v>
      </c>
      <c r="C1130" s="74" t="s">
        <v>272</v>
      </c>
      <c r="D1130" s="305" t="s">
        <v>5880</v>
      </c>
      <c r="E1130" s="305" t="s">
        <v>5880</v>
      </c>
      <c r="F1130" s="380"/>
      <c r="G1130" s="359">
        <v>41.26</v>
      </c>
      <c r="H1130" s="109">
        <f t="shared" si="213"/>
        <v>31.77</v>
      </c>
      <c r="I1130" s="110">
        <f t="shared" si="214"/>
        <v>3323.14</v>
      </c>
      <c r="J1130" s="70"/>
      <c r="K1130" s="56">
        <f t="shared" si="203"/>
        <v>0</v>
      </c>
      <c r="L1130" s="57">
        <f t="shared" si="215"/>
        <v>0</v>
      </c>
    </row>
    <row r="1131" spans="2:12" s="2" customFormat="1" ht="21.75" customHeight="1">
      <c r="B1131" s="151" t="s">
        <v>1918</v>
      </c>
      <c r="C1131" s="74" t="s">
        <v>273</v>
      </c>
      <c r="D1131" s="305" t="s">
        <v>5880</v>
      </c>
      <c r="E1131" s="305" t="s">
        <v>5880</v>
      </c>
      <c r="F1131" s="380"/>
      <c r="G1131" s="359">
        <v>45.22</v>
      </c>
      <c r="H1131" s="109">
        <f t="shared" si="213"/>
        <v>34.82</v>
      </c>
      <c r="I1131" s="110">
        <f t="shared" si="214"/>
        <v>3642.17</v>
      </c>
      <c r="J1131" s="70"/>
      <c r="K1131" s="56">
        <f t="shared" si="203"/>
        <v>0</v>
      </c>
      <c r="L1131" s="57">
        <f t="shared" si="215"/>
        <v>0</v>
      </c>
    </row>
    <row r="1132" spans="2:12" s="2" customFormat="1" ht="21.75" customHeight="1">
      <c r="B1132" s="151" t="s">
        <v>1919</v>
      </c>
      <c r="C1132" s="74" t="s">
        <v>274</v>
      </c>
      <c r="D1132" s="305" t="s">
        <v>5880</v>
      </c>
      <c r="E1132" s="305" t="s">
        <v>5880</v>
      </c>
      <c r="F1132" s="380"/>
      <c r="G1132" s="359">
        <v>53.28</v>
      </c>
      <c r="H1132" s="109">
        <f t="shared" si="213"/>
        <v>41.03</v>
      </c>
      <c r="I1132" s="110">
        <f t="shared" si="214"/>
        <v>4291.74</v>
      </c>
      <c r="J1132" s="70"/>
      <c r="K1132" s="56">
        <f t="shared" ref="K1132:K1203" si="216">J1132*H1132</f>
        <v>0</v>
      </c>
      <c r="L1132" s="57">
        <f t="shared" si="215"/>
        <v>0</v>
      </c>
    </row>
    <row r="1133" spans="2:12" s="2" customFormat="1" ht="21.75" customHeight="1">
      <c r="B1133" s="151" t="s">
        <v>1920</v>
      </c>
      <c r="C1133" s="74" t="s">
        <v>275</v>
      </c>
      <c r="D1133" s="305" t="s">
        <v>5880</v>
      </c>
      <c r="E1133" s="305" t="s">
        <v>5880</v>
      </c>
      <c r="F1133" s="380"/>
      <c r="G1133" s="359">
        <v>59.66</v>
      </c>
      <c r="H1133" s="109">
        <f t="shared" si="213"/>
        <v>45.94</v>
      </c>
      <c r="I1133" s="110">
        <f t="shared" si="214"/>
        <v>4805.32</v>
      </c>
      <c r="J1133" s="70"/>
      <c r="K1133" s="56">
        <f t="shared" si="216"/>
        <v>0</v>
      </c>
      <c r="L1133" s="57">
        <f t="shared" si="215"/>
        <v>0</v>
      </c>
    </row>
    <row r="1134" spans="2:12" s="2" customFormat="1" ht="21.75" customHeight="1">
      <c r="B1134" s="151" t="s">
        <v>1921</v>
      </c>
      <c r="C1134" s="74" t="s">
        <v>276</v>
      </c>
      <c r="D1134" s="305" t="s">
        <v>5880</v>
      </c>
      <c r="E1134" s="305" t="s">
        <v>5880</v>
      </c>
      <c r="F1134" s="380"/>
      <c r="G1134" s="359">
        <v>74.77</v>
      </c>
      <c r="H1134" s="109">
        <f t="shared" si="213"/>
        <v>57.57</v>
      </c>
      <c r="I1134" s="110">
        <f t="shared" si="214"/>
        <v>6021.82</v>
      </c>
      <c r="J1134" s="70"/>
      <c r="K1134" s="56">
        <f t="shared" si="216"/>
        <v>0</v>
      </c>
      <c r="L1134" s="57">
        <f t="shared" si="215"/>
        <v>0</v>
      </c>
    </row>
    <row r="1135" spans="2:12" s="2" customFormat="1" ht="21.75" customHeight="1">
      <c r="B1135" s="196" t="s">
        <v>1922</v>
      </c>
      <c r="C1135" s="197" t="s">
        <v>277</v>
      </c>
      <c r="D1135" s="305" t="s">
        <v>5880</v>
      </c>
      <c r="E1135" s="305" t="s">
        <v>5880</v>
      </c>
      <c r="F1135" s="380"/>
      <c r="G1135" s="359">
        <v>90.14</v>
      </c>
      <c r="H1135" s="120">
        <f t="shared" si="213"/>
        <v>69.41</v>
      </c>
      <c r="I1135" s="121">
        <f t="shared" si="214"/>
        <v>7260.29</v>
      </c>
      <c r="J1135" s="103"/>
      <c r="K1135" s="180">
        <f t="shared" si="216"/>
        <v>0</v>
      </c>
      <c r="L1135" s="83">
        <f t="shared" si="215"/>
        <v>0</v>
      </c>
    </row>
    <row r="1136" spans="2:12" s="2" customFormat="1" ht="20.100000000000001" customHeight="1">
      <c r="B1136" s="255" t="s">
        <v>278</v>
      </c>
      <c r="C1136" s="61"/>
      <c r="D1136" s="305" t="s">
        <v>5880</v>
      </c>
      <c r="E1136" s="305" t="s">
        <v>5880</v>
      </c>
      <c r="F1136" s="61"/>
      <c r="G1136" s="360">
        <v>0</v>
      </c>
      <c r="H1136" s="137"/>
      <c r="I1136" s="137"/>
      <c r="J1136" s="61"/>
      <c r="K1136" s="61"/>
      <c r="L1136" s="256"/>
    </row>
    <row r="1137" spans="2:12" s="2" customFormat="1" ht="37.15" customHeight="1">
      <c r="B1137" s="218" t="s">
        <v>1923</v>
      </c>
      <c r="C1137" s="219" t="s">
        <v>4693</v>
      </c>
      <c r="D1137" s="305" t="s">
        <v>5880</v>
      </c>
      <c r="E1137" s="305" t="s">
        <v>5880</v>
      </c>
      <c r="F1137" s="380"/>
      <c r="G1137" s="359">
        <v>1.32</v>
      </c>
      <c r="H1137" s="116">
        <f t="shared" ref="H1137:H1145" si="217">G1137-(G1137*$I$8)</f>
        <v>1.02</v>
      </c>
      <c r="I1137" s="117">
        <f t="shared" ref="I1137:I1145" si="218">H1137*$I$2</f>
        <v>106.69</v>
      </c>
      <c r="J1137" s="72"/>
      <c r="K1137" s="210">
        <f t="shared" si="216"/>
        <v>0</v>
      </c>
      <c r="L1137" s="73">
        <f t="shared" ref="L1137:L1145" si="219">I1137*J1137</f>
        <v>0</v>
      </c>
    </row>
    <row r="1138" spans="2:12" s="2" customFormat="1" ht="37.15" customHeight="1">
      <c r="B1138" s="151" t="s">
        <v>1924</v>
      </c>
      <c r="C1138" s="74" t="s">
        <v>5385</v>
      </c>
      <c r="D1138" s="305" t="s">
        <v>5880</v>
      </c>
      <c r="E1138" s="305" t="s">
        <v>5880</v>
      </c>
      <c r="F1138" s="381"/>
      <c r="G1138" s="359">
        <v>1.1399999999999999</v>
      </c>
      <c r="H1138" s="109">
        <f t="shared" si="217"/>
        <v>0.88</v>
      </c>
      <c r="I1138" s="110">
        <f t="shared" si="218"/>
        <v>92.05</v>
      </c>
      <c r="J1138" s="55"/>
      <c r="K1138" s="56">
        <f t="shared" si="216"/>
        <v>0</v>
      </c>
      <c r="L1138" s="57">
        <f t="shared" si="219"/>
        <v>0</v>
      </c>
    </row>
    <row r="1139" spans="2:12" s="2" customFormat="1" ht="30" customHeight="1">
      <c r="B1139" s="151" t="s">
        <v>1925</v>
      </c>
      <c r="C1139" s="74" t="s">
        <v>4694</v>
      </c>
      <c r="D1139" s="305">
        <v>4475</v>
      </c>
      <c r="E1139" s="305" t="s">
        <v>6113</v>
      </c>
      <c r="F1139" s="381"/>
      <c r="G1139" s="359">
        <v>1.03</v>
      </c>
      <c r="H1139" s="109">
        <f t="shared" si="217"/>
        <v>0.79</v>
      </c>
      <c r="I1139" s="110">
        <f t="shared" si="218"/>
        <v>82.63</v>
      </c>
      <c r="J1139" s="55"/>
      <c r="K1139" s="56">
        <f t="shared" si="216"/>
        <v>0</v>
      </c>
      <c r="L1139" s="57">
        <f t="shared" si="219"/>
        <v>0</v>
      </c>
    </row>
    <row r="1140" spans="2:12" s="2" customFormat="1" ht="33" customHeight="1">
      <c r="B1140" s="151" t="s">
        <v>1926</v>
      </c>
      <c r="C1140" s="74" t="s">
        <v>4695</v>
      </c>
      <c r="D1140" s="305" t="s">
        <v>5880</v>
      </c>
      <c r="E1140" s="305" t="s">
        <v>5880</v>
      </c>
      <c r="F1140" s="381"/>
      <c r="G1140" s="359">
        <v>0.85</v>
      </c>
      <c r="H1140" s="109">
        <f t="shared" si="217"/>
        <v>0.65</v>
      </c>
      <c r="I1140" s="110">
        <f t="shared" si="218"/>
        <v>67.989999999999995</v>
      </c>
      <c r="J1140" s="55"/>
      <c r="K1140" s="56">
        <f t="shared" si="216"/>
        <v>0</v>
      </c>
      <c r="L1140" s="57">
        <f t="shared" si="219"/>
        <v>0</v>
      </c>
    </row>
    <row r="1141" spans="2:12" s="2" customFormat="1" ht="29.1" customHeight="1">
      <c r="B1141" s="151" t="s">
        <v>1927</v>
      </c>
      <c r="C1141" s="74" t="s">
        <v>5386</v>
      </c>
      <c r="D1141" s="305" t="s">
        <v>5880</v>
      </c>
      <c r="E1141" s="305" t="s">
        <v>5880</v>
      </c>
      <c r="F1141" s="381"/>
      <c r="G1141" s="359">
        <v>1.32</v>
      </c>
      <c r="H1141" s="109">
        <f t="shared" si="217"/>
        <v>1.02</v>
      </c>
      <c r="I1141" s="110">
        <f t="shared" si="218"/>
        <v>106.69</v>
      </c>
      <c r="J1141" s="55"/>
      <c r="K1141" s="56">
        <f t="shared" si="216"/>
        <v>0</v>
      </c>
      <c r="L1141" s="57">
        <f t="shared" si="219"/>
        <v>0</v>
      </c>
    </row>
    <row r="1142" spans="2:12" s="2" customFormat="1" ht="29.1" customHeight="1">
      <c r="B1142" s="151" t="s">
        <v>1928</v>
      </c>
      <c r="C1142" s="74" t="s">
        <v>5387</v>
      </c>
      <c r="D1142" s="305" t="s">
        <v>5880</v>
      </c>
      <c r="E1142" s="305" t="s">
        <v>5880</v>
      </c>
      <c r="F1142" s="380"/>
      <c r="G1142" s="359">
        <v>1.32</v>
      </c>
      <c r="H1142" s="109">
        <f t="shared" si="217"/>
        <v>1.02</v>
      </c>
      <c r="I1142" s="110">
        <f t="shared" si="218"/>
        <v>106.69</v>
      </c>
      <c r="J1142" s="55"/>
      <c r="K1142" s="56">
        <f t="shared" si="216"/>
        <v>0</v>
      </c>
      <c r="L1142" s="57">
        <f t="shared" si="219"/>
        <v>0</v>
      </c>
    </row>
    <row r="1143" spans="2:12" s="2" customFormat="1" ht="41.1" customHeight="1">
      <c r="B1143" s="151" t="s">
        <v>1929</v>
      </c>
      <c r="C1143" s="75" t="s">
        <v>5388</v>
      </c>
      <c r="D1143" s="305" t="s">
        <v>5880</v>
      </c>
      <c r="E1143" s="305" t="s">
        <v>5880</v>
      </c>
      <c r="F1143" s="383"/>
      <c r="G1143" s="359">
        <v>1.39</v>
      </c>
      <c r="H1143" s="113">
        <f t="shared" si="217"/>
        <v>1.07</v>
      </c>
      <c r="I1143" s="114">
        <f t="shared" si="218"/>
        <v>111.92</v>
      </c>
      <c r="J1143" s="55"/>
      <c r="K1143" s="56">
        <f t="shared" si="216"/>
        <v>0</v>
      </c>
      <c r="L1143" s="60">
        <f t="shared" si="219"/>
        <v>0</v>
      </c>
    </row>
    <row r="1144" spans="2:12" s="2" customFormat="1" ht="27.95" customHeight="1">
      <c r="B1144" s="152" t="s">
        <v>1930</v>
      </c>
      <c r="C1144" s="74" t="s">
        <v>5389</v>
      </c>
      <c r="D1144" s="305">
        <v>2720</v>
      </c>
      <c r="E1144" s="305" t="s">
        <v>6114</v>
      </c>
      <c r="F1144" s="381"/>
      <c r="G1144" s="359">
        <v>1.05</v>
      </c>
      <c r="H1144" s="109">
        <f t="shared" si="217"/>
        <v>0.81</v>
      </c>
      <c r="I1144" s="110">
        <f t="shared" si="218"/>
        <v>84.73</v>
      </c>
      <c r="J1144" s="55"/>
      <c r="K1144" s="56">
        <f t="shared" si="216"/>
        <v>0</v>
      </c>
      <c r="L1144" s="57">
        <f t="shared" si="219"/>
        <v>0</v>
      </c>
    </row>
    <row r="1145" spans="2:12" s="2" customFormat="1" ht="27.95" customHeight="1">
      <c r="B1145" s="153" t="s">
        <v>1931</v>
      </c>
      <c r="C1145" s="76" t="s">
        <v>5390</v>
      </c>
      <c r="D1145" s="305">
        <v>2721</v>
      </c>
      <c r="E1145" s="305" t="s">
        <v>6115</v>
      </c>
      <c r="F1145" s="379"/>
      <c r="G1145" s="359">
        <v>1.29</v>
      </c>
      <c r="H1145" s="118">
        <f t="shared" si="217"/>
        <v>0.99</v>
      </c>
      <c r="I1145" s="119">
        <f t="shared" si="218"/>
        <v>103.55</v>
      </c>
      <c r="J1145" s="77"/>
      <c r="K1145" s="180">
        <f t="shared" si="216"/>
        <v>0</v>
      </c>
      <c r="L1145" s="78">
        <f t="shared" si="219"/>
        <v>0</v>
      </c>
    </row>
    <row r="1146" spans="2:12" s="2" customFormat="1" ht="15.95" customHeight="1">
      <c r="B1146" s="257" t="s">
        <v>5718</v>
      </c>
      <c r="C1146" s="93"/>
      <c r="D1146" s="305" t="s">
        <v>5880</v>
      </c>
      <c r="E1146" s="305" t="s">
        <v>5880</v>
      </c>
      <c r="F1146" s="93"/>
      <c r="G1146" s="360">
        <v>0</v>
      </c>
      <c r="H1146" s="124"/>
      <c r="I1146" s="125"/>
      <c r="J1146" s="94"/>
      <c r="K1146" s="258"/>
      <c r="L1146" s="260"/>
    </row>
    <row r="1147" spans="2:12" s="2" customFormat="1" ht="31.5" customHeight="1">
      <c r="B1147" s="314" t="s">
        <v>5719</v>
      </c>
      <c r="C1147" s="99" t="s">
        <v>5721</v>
      </c>
      <c r="D1147" s="305" t="s">
        <v>5880</v>
      </c>
      <c r="E1147" s="305" t="s">
        <v>5880</v>
      </c>
      <c r="F1147" s="398"/>
      <c r="G1147" s="359">
        <v>1.58</v>
      </c>
      <c r="H1147" s="130">
        <f>G1147-(G1147*$I$8)</f>
        <v>1.22</v>
      </c>
      <c r="I1147" s="131">
        <f>H1147*$I$2</f>
        <v>127.61</v>
      </c>
      <c r="J1147" s="106"/>
      <c r="K1147" s="210">
        <f>J1147*H1147</f>
        <v>0</v>
      </c>
      <c r="L1147" s="107">
        <f>I1147*J1147</f>
        <v>0</v>
      </c>
    </row>
    <row r="1148" spans="2:12" s="2" customFormat="1" ht="31.5" customHeight="1">
      <c r="B1148" s="353" t="s">
        <v>5720</v>
      </c>
      <c r="C1148" s="99" t="s">
        <v>5722</v>
      </c>
      <c r="D1148" s="305" t="s">
        <v>5880</v>
      </c>
      <c r="E1148" s="305" t="s">
        <v>5880</v>
      </c>
      <c r="F1148" s="398"/>
      <c r="G1148" s="359">
        <v>1.62</v>
      </c>
      <c r="H1148" s="111">
        <f>G1148-(G1148*$I$8)</f>
        <v>1.25</v>
      </c>
      <c r="I1148" s="112">
        <f>H1148*$I$2</f>
        <v>130.75</v>
      </c>
      <c r="J1148" s="63"/>
      <c r="K1148" s="56">
        <f>J1148*H1148</f>
        <v>0</v>
      </c>
      <c r="L1148" s="59">
        <f>I1148*J1148</f>
        <v>0</v>
      </c>
    </row>
    <row r="1149" spans="2:12" s="2" customFormat="1" ht="23.1" customHeight="1">
      <c r="B1149" s="255" t="s">
        <v>279</v>
      </c>
      <c r="C1149" s="61"/>
      <c r="D1149" s="305" t="s">
        <v>5880</v>
      </c>
      <c r="E1149" s="305" t="s">
        <v>5880</v>
      </c>
      <c r="F1149" s="61"/>
      <c r="G1149" s="360"/>
      <c r="H1149" s="137"/>
      <c r="I1149" s="137"/>
      <c r="J1149" s="61"/>
      <c r="K1149" s="61"/>
      <c r="L1149" s="256"/>
    </row>
    <row r="1150" spans="2:12" s="2" customFormat="1" ht="47.1" customHeight="1">
      <c r="B1150" s="218" t="s">
        <v>1932</v>
      </c>
      <c r="C1150" s="219" t="s">
        <v>280</v>
      </c>
      <c r="D1150" s="305">
        <v>2730</v>
      </c>
      <c r="E1150" s="305" t="s">
        <v>6116</v>
      </c>
      <c r="F1150" s="380"/>
      <c r="G1150" s="359">
        <v>54.82</v>
      </c>
      <c r="H1150" s="334">
        <f t="shared" ref="H1150:H1160" si="220">G1150-(G1150*$I$8)</f>
        <v>42.21</v>
      </c>
      <c r="I1150" s="117">
        <f t="shared" ref="I1150:I1160" si="221">H1150*$I$2</f>
        <v>4415.17</v>
      </c>
      <c r="J1150" s="72"/>
      <c r="K1150" s="210">
        <f t="shared" si="216"/>
        <v>0</v>
      </c>
      <c r="L1150" s="73">
        <f t="shared" ref="L1150:L1160" si="222">I1150*J1150</f>
        <v>0</v>
      </c>
    </row>
    <row r="1151" spans="2:12" s="2" customFormat="1" ht="42" customHeight="1">
      <c r="B1151" s="151" t="s">
        <v>1933</v>
      </c>
      <c r="C1151" s="74" t="s">
        <v>4734</v>
      </c>
      <c r="D1151" s="305" t="s">
        <v>5880</v>
      </c>
      <c r="E1151" s="305" t="s">
        <v>5880</v>
      </c>
      <c r="F1151" s="389"/>
      <c r="G1151" s="359">
        <v>187.82</v>
      </c>
      <c r="H1151" s="109">
        <f t="shared" si="220"/>
        <v>144.62</v>
      </c>
      <c r="I1151" s="110">
        <f t="shared" si="221"/>
        <v>15127.25</v>
      </c>
      <c r="J1151" s="55"/>
      <c r="K1151" s="56">
        <f t="shared" si="216"/>
        <v>0</v>
      </c>
      <c r="L1151" s="57">
        <f t="shared" si="222"/>
        <v>0</v>
      </c>
    </row>
    <row r="1152" spans="2:12" s="2" customFormat="1" ht="39.950000000000003" customHeight="1">
      <c r="B1152" s="151" t="s">
        <v>4585</v>
      </c>
      <c r="C1152" s="74" t="s">
        <v>4735</v>
      </c>
      <c r="D1152" s="305" t="s">
        <v>5880</v>
      </c>
      <c r="E1152" s="305" t="s">
        <v>5880</v>
      </c>
      <c r="F1152" s="412"/>
      <c r="G1152" s="359">
        <v>65.09</v>
      </c>
      <c r="H1152" s="113">
        <f t="shared" si="220"/>
        <v>50.12</v>
      </c>
      <c r="I1152" s="114">
        <f t="shared" si="221"/>
        <v>5242.55</v>
      </c>
      <c r="J1152" s="55"/>
      <c r="K1152" s="56">
        <f t="shared" si="216"/>
        <v>0</v>
      </c>
      <c r="L1152" s="60">
        <f t="shared" si="222"/>
        <v>0</v>
      </c>
    </row>
    <row r="1153" spans="2:12" s="2" customFormat="1" ht="39.950000000000003" customHeight="1">
      <c r="B1153" s="151" t="s">
        <v>1934</v>
      </c>
      <c r="C1153" s="74" t="s">
        <v>4736</v>
      </c>
      <c r="D1153" s="305" t="s">
        <v>5880</v>
      </c>
      <c r="E1153" s="305" t="s">
        <v>5880</v>
      </c>
      <c r="F1153" s="412"/>
      <c r="G1153" s="359">
        <v>65.09</v>
      </c>
      <c r="H1153" s="113">
        <f t="shared" si="220"/>
        <v>50.12</v>
      </c>
      <c r="I1153" s="114">
        <f t="shared" si="221"/>
        <v>5242.55</v>
      </c>
      <c r="J1153" s="55"/>
      <c r="K1153" s="56">
        <f t="shared" si="216"/>
        <v>0</v>
      </c>
      <c r="L1153" s="60">
        <f t="shared" si="222"/>
        <v>0</v>
      </c>
    </row>
    <row r="1154" spans="2:12" s="2" customFormat="1" ht="27" customHeight="1">
      <c r="B1154" s="151" t="s">
        <v>4305</v>
      </c>
      <c r="C1154" s="74" t="s">
        <v>4737</v>
      </c>
      <c r="D1154" s="305" t="s">
        <v>5880</v>
      </c>
      <c r="E1154" s="305" t="s">
        <v>5880</v>
      </c>
      <c r="F1154" s="383"/>
      <c r="G1154" s="359">
        <v>65.2</v>
      </c>
      <c r="H1154" s="113">
        <f t="shared" si="220"/>
        <v>50.2</v>
      </c>
      <c r="I1154" s="114">
        <f t="shared" si="221"/>
        <v>5250.92</v>
      </c>
      <c r="J1154" s="55"/>
      <c r="K1154" s="56">
        <f t="shared" si="216"/>
        <v>0</v>
      </c>
      <c r="L1154" s="60">
        <f t="shared" si="222"/>
        <v>0</v>
      </c>
    </row>
    <row r="1155" spans="2:12" s="2" customFormat="1" ht="27" customHeight="1">
      <c r="B1155" s="151" t="s">
        <v>4306</v>
      </c>
      <c r="C1155" s="74" t="s">
        <v>4738</v>
      </c>
      <c r="D1155" s="305" t="s">
        <v>5880</v>
      </c>
      <c r="E1155" s="305" t="s">
        <v>5880</v>
      </c>
      <c r="F1155" s="382"/>
      <c r="G1155" s="359">
        <v>65.2</v>
      </c>
      <c r="H1155" s="113">
        <f t="shared" si="220"/>
        <v>50.2</v>
      </c>
      <c r="I1155" s="114">
        <f t="shared" si="221"/>
        <v>5250.92</v>
      </c>
      <c r="J1155" s="55"/>
      <c r="K1155" s="56">
        <f t="shared" si="216"/>
        <v>0</v>
      </c>
      <c r="L1155" s="60">
        <f t="shared" si="222"/>
        <v>0</v>
      </c>
    </row>
    <row r="1156" spans="2:12" s="2" customFormat="1" ht="45.75" customHeight="1">
      <c r="B1156" s="151" t="s">
        <v>4307</v>
      </c>
      <c r="C1156" s="74" t="s">
        <v>4737</v>
      </c>
      <c r="D1156" s="305" t="s">
        <v>5880</v>
      </c>
      <c r="E1156" s="305" t="s">
        <v>5880</v>
      </c>
      <c r="F1156" s="383"/>
      <c r="G1156" s="359">
        <v>54.22</v>
      </c>
      <c r="H1156" s="113">
        <f>G1156-(G1156*$I$8)</f>
        <v>41.75</v>
      </c>
      <c r="I1156" s="114">
        <f>H1156*$I$2</f>
        <v>4367.05</v>
      </c>
      <c r="J1156" s="55"/>
      <c r="K1156" s="56">
        <f>J1156*H1156</f>
        <v>0</v>
      </c>
      <c r="L1156" s="60">
        <f>I1156*J1156</f>
        <v>0</v>
      </c>
    </row>
    <row r="1157" spans="2:12" s="2" customFormat="1" ht="45.75" customHeight="1">
      <c r="B1157" s="151" t="s">
        <v>4308</v>
      </c>
      <c r="C1157" s="74" t="s">
        <v>4309</v>
      </c>
      <c r="D1157" s="305" t="s">
        <v>5880</v>
      </c>
      <c r="E1157" s="305" t="s">
        <v>5880</v>
      </c>
      <c r="F1157" s="383"/>
      <c r="G1157" s="359">
        <v>54.22</v>
      </c>
      <c r="H1157" s="113">
        <f>G1157-(G1157*$I$8)</f>
        <v>41.75</v>
      </c>
      <c r="I1157" s="114">
        <f>H1157*$I$2</f>
        <v>4367.05</v>
      </c>
      <c r="J1157" s="55"/>
      <c r="K1157" s="56">
        <f>J1157*H1157</f>
        <v>0</v>
      </c>
      <c r="L1157" s="60">
        <f>I1157*J1157</f>
        <v>0</v>
      </c>
    </row>
    <row r="1158" spans="2:12" s="2" customFormat="1" ht="39.950000000000003" customHeight="1">
      <c r="B1158" s="151" t="s">
        <v>1935</v>
      </c>
      <c r="C1158" s="74" t="s">
        <v>4739</v>
      </c>
      <c r="D1158" s="305" t="s">
        <v>5880</v>
      </c>
      <c r="E1158" s="305" t="s">
        <v>5880</v>
      </c>
      <c r="F1158" s="381"/>
      <c r="G1158" s="359">
        <v>106.65</v>
      </c>
      <c r="H1158" s="109">
        <f t="shared" si="220"/>
        <v>82.12</v>
      </c>
      <c r="I1158" s="110">
        <f t="shared" si="221"/>
        <v>8589.75</v>
      </c>
      <c r="J1158" s="55"/>
      <c r="K1158" s="56">
        <f t="shared" si="216"/>
        <v>0</v>
      </c>
      <c r="L1158" s="57">
        <f t="shared" si="222"/>
        <v>0</v>
      </c>
    </row>
    <row r="1159" spans="2:12" s="2" customFormat="1" ht="62.1" customHeight="1">
      <c r="B1159" s="151" t="s">
        <v>1936</v>
      </c>
      <c r="C1159" s="75" t="s">
        <v>4740</v>
      </c>
      <c r="D1159" s="305" t="s">
        <v>5880</v>
      </c>
      <c r="E1159" s="305" t="s">
        <v>5880</v>
      </c>
      <c r="F1159" s="383"/>
      <c r="G1159" s="359">
        <v>99.66</v>
      </c>
      <c r="H1159" s="113">
        <f t="shared" si="220"/>
        <v>76.739999999999995</v>
      </c>
      <c r="I1159" s="114">
        <f t="shared" si="221"/>
        <v>8027</v>
      </c>
      <c r="J1159" s="55"/>
      <c r="K1159" s="56">
        <f t="shared" si="216"/>
        <v>0</v>
      </c>
      <c r="L1159" s="60">
        <f t="shared" si="222"/>
        <v>0</v>
      </c>
    </row>
    <row r="1160" spans="2:12" s="2" customFormat="1" ht="62.1" customHeight="1">
      <c r="B1160" s="196" t="s">
        <v>1937</v>
      </c>
      <c r="C1160" s="76" t="s">
        <v>4741</v>
      </c>
      <c r="D1160" s="436">
        <v>2731</v>
      </c>
      <c r="E1160" s="305" t="s">
        <v>5880</v>
      </c>
      <c r="F1160" s="383"/>
      <c r="G1160" s="359">
        <v>91.3</v>
      </c>
      <c r="H1160" s="118">
        <f t="shared" si="220"/>
        <v>70.3</v>
      </c>
      <c r="I1160" s="119">
        <f t="shared" si="221"/>
        <v>7353.38</v>
      </c>
      <c r="J1160" s="77"/>
      <c r="K1160" s="180">
        <f t="shared" si="216"/>
        <v>0</v>
      </c>
      <c r="L1160" s="78">
        <f t="shared" si="222"/>
        <v>0</v>
      </c>
    </row>
    <row r="1161" spans="2:12" s="2" customFormat="1" ht="62.1" customHeight="1">
      <c r="B1161" s="370" t="s">
        <v>5704</v>
      </c>
      <c r="C1161" s="76" t="s">
        <v>5705</v>
      </c>
      <c r="D1161" s="305" t="s">
        <v>5880</v>
      </c>
      <c r="E1161" s="305" t="s">
        <v>5880</v>
      </c>
      <c r="F1161" s="383"/>
      <c r="G1161" s="359">
        <v>85.65</v>
      </c>
      <c r="H1161" s="118">
        <f>G1161-(G1161*$I$8)</f>
        <v>65.95</v>
      </c>
      <c r="I1161" s="119">
        <f>H1161*$I$2</f>
        <v>6898.37</v>
      </c>
      <c r="J1161" s="77"/>
      <c r="K1161" s="180">
        <f>J1161*H1161</f>
        <v>0</v>
      </c>
      <c r="L1161" s="78">
        <f>I1161*J1161</f>
        <v>0</v>
      </c>
    </row>
    <row r="1162" spans="2:12" s="2" customFormat="1" ht="62.1" customHeight="1">
      <c r="B1162" s="370" t="s">
        <v>5706</v>
      </c>
      <c r="C1162" s="76" t="s">
        <v>5708</v>
      </c>
      <c r="D1162" s="305" t="s">
        <v>5880</v>
      </c>
      <c r="E1162" s="305" t="s">
        <v>5880</v>
      </c>
      <c r="F1162" s="383"/>
      <c r="G1162" s="359">
        <v>68</v>
      </c>
      <c r="H1162" s="118">
        <f>G1162-(G1162*$I$8)</f>
        <v>52.36</v>
      </c>
      <c r="I1162" s="119">
        <f>H1162*$I$2</f>
        <v>5476.86</v>
      </c>
      <c r="J1162" s="77"/>
      <c r="K1162" s="180">
        <f>J1162*H1162</f>
        <v>0</v>
      </c>
      <c r="L1162" s="78">
        <f>I1162*J1162</f>
        <v>0</v>
      </c>
    </row>
    <row r="1163" spans="2:12" s="2" customFormat="1" ht="62.1" customHeight="1">
      <c r="B1163" s="370" t="s">
        <v>5707</v>
      </c>
      <c r="C1163" s="76" t="s">
        <v>5709</v>
      </c>
      <c r="D1163" s="305" t="s">
        <v>5880</v>
      </c>
      <c r="E1163" s="305" t="s">
        <v>5880</v>
      </c>
      <c r="F1163" s="383"/>
      <c r="G1163" s="359">
        <v>17.43</v>
      </c>
      <c r="H1163" s="118">
        <f>G1163-(G1163*$I$8)</f>
        <v>13.42</v>
      </c>
      <c r="I1163" s="119">
        <f>H1163*$I$2</f>
        <v>1403.73</v>
      </c>
      <c r="J1163" s="77"/>
      <c r="K1163" s="180">
        <f>J1163*H1163</f>
        <v>0</v>
      </c>
      <c r="L1163" s="78">
        <f>I1163*J1163</f>
        <v>0</v>
      </c>
    </row>
    <row r="1164" spans="2:12" s="2" customFormat="1" ht="20.100000000000001" customHeight="1">
      <c r="B1164" s="255" t="s">
        <v>4025</v>
      </c>
      <c r="C1164" s="61"/>
      <c r="D1164" s="305" t="s">
        <v>5880</v>
      </c>
      <c r="E1164" s="305" t="s">
        <v>5880</v>
      </c>
      <c r="F1164" s="61"/>
      <c r="G1164" s="360"/>
      <c r="H1164" s="137"/>
      <c r="I1164" s="137"/>
      <c r="J1164" s="61"/>
      <c r="K1164" s="61"/>
      <c r="L1164" s="256"/>
    </row>
    <row r="1165" spans="2:12" s="2" customFormat="1" ht="24" customHeight="1">
      <c r="B1165" s="211" t="s">
        <v>1938</v>
      </c>
      <c r="C1165" s="84" t="s">
        <v>3721</v>
      </c>
      <c r="D1165" s="305" t="s">
        <v>5880</v>
      </c>
      <c r="E1165" s="305" t="s">
        <v>5880</v>
      </c>
      <c r="F1165" s="379"/>
      <c r="G1165" s="359">
        <v>73.48</v>
      </c>
      <c r="H1165" s="122">
        <f t="shared" ref="H1165:H1175" si="223">G1165-(G1165*$I$8)</f>
        <v>56.58</v>
      </c>
      <c r="I1165" s="123">
        <f t="shared" ref="I1165:I1175" si="224">H1165*$I$2</f>
        <v>5918.27</v>
      </c>
      <c r="J1165" s="72"/>
      <c r="K1165" s="210">
        <f t="shared" si="216"/>
        <v>0</v>
      </c>
      <c r="L1165" s="85">
        <f t="shared" ref="L1165:L1175" si="225">I1165*J1165</f>
        <v>0</v>
      </c>
    </row>
    <row r="1166" spans="2:12" s="2" customFormat="1" ht="24" customHeight="1">
      <c r="B1166" s="140" t="s">
        <v>1939</v>
      </c>
      <c r="C1166" s="54" t="s">
        <v>3722</v>
      </c>
      <c r="D1166" s="305" t="s">
        <v>5880</v>
      </c>
      <c r="E1166" s="305" t="s">
        <v>5880</v>
      </c>
      <c r="F1166" s="380"/>
      <c r="G1166" s="359">
        <v>87.31</v>
      </c>
      <c r="H1166" s="109">
        <f t="shared" si="223"/>
        <v>67.23</v>
      </c>
      <c r="I1166" s="110">
        <f t="shared" si="224"/>
        <v>7032.26</v>
      </c>
      <c r="J1166" s="55"/>
      <c r="K1166" s="56">
        <f t="shared" si="216"/>
        <v>0</v>
      </c>
      <c r="L1166" s="57">
        <f t="shared" si="225"/>
        <v>0</v>
      </c>
    </row>
    <row r="1167" spans="2:12" s="2" customFormat="1" ht="24" customHeight="1">
      <c r="B1167" s="140" t="s">
        <v>1940</v>
      </c>
      <c r="C1167" s="54" t="s">
        <v>3723</v>
      </c>
      <c r="D1167" s="305" t="s">
        <v>5880</v>
      </c>
      <c r="E1167" s="305" t="s">
        <v>5880</v>
      </c>
      <c r="F1167" s="380"/>
      <c r="G1167" s="359">
        <v>99.34</v>
      </c>
      <c r="H1167" s="109">
        <f t="shared" si="223"/>
        <v>76.489999999999995</v>
      </c>
      <c r="I1167" s="110">
        <f t="shared" si="224"/>
        <v>8000.85</v>
      </c>
      <c r="J1167" s="55"/>
      <c r="K1167" s="56">
        <f t="shared" si="216"/>
        <v>0</v>
      </c>
      <c r="L1167" s="57">
        <f t="shared" si="225"/>
        <v>0</v>
      </c>
    </row>
    <row r="1168" spans="2:12" s="2" customFormat="1" ht="24" customHeight="1">
      <c r="B1168" s="140" t="s">
        <v>1941</v>
      </c>
      <c r="C1168" s="54" t="s">
        <v>3724</v>
      </c>
      <c r="D1168" s="305" t="s">
        <v>5880</v>
      </c>
      <c r="E1168" s="305" t="s">
        <v>5880</v>
      </c>
      <c r="F1168" s="380"/>
      <c r="G1168" s="359">
        <v>112.25</v>
      </c>
      <c r="H1168" s="109">
        <f t="shared" si="223"/>
        <v>86.43</v>
      </c>
      <c r="I1168" s="110">
        <f t="shared" si="224"/>
        <v>9040.58</v>
      </c>
      <c r="J1168" s="55"/>
      <c r="K1168" s="56">
        <f t="shared" si="216"/>
        <v>0</v>
      </c>
      <c r="L1168" s="57">
        <f t="shared" si="225"/>
        <v>0</v>
      </c>
    </row>
    <row r="1169" spans="2:12" s="2" customFormat="1" ht="24" customHeight="1">
      <c r="B1169" s="140" t="s">
        <v>1942</v>
      </c>
      <c r="C1169" s="54" t="s">
        <v>3725</v>
      </c>
      <c r="D1169" s="305" t="s">
        <v>5880</v>
      </c>
      <c r="E1169" s="305" t="s">
        <v>5880</v>
      </c>
      <c r="F1169" s="380"/>
      <c r="G1169" s="359">
        <v>123.86</v>
      </c>
      <c r="H1169" s="109">
        <f t="shared" si="223"/>
        <v>95.37</v>
      </c>
      <c r="I1169" s="110">
        <f t="shared" si="224"/>
        <v>9975.7000000000007</v>
      </c>
      <c r="J1169" s="55"/>
      <c r="K1169" s="56">
        <f t="shared" si="216"/>
        <v>0</v>
      </c>
      <c r="L1169" s="57">
        <f t="shared" si="225"/>
        <v>0</v>
      </c>
    </row>
    <row r="1170" spans="2:12" s="2" customFormat="1" ht="24" customHeight="1">
      <c r="B1170" s="140" t="s">
        <v>1943</v>
      </c>
      <c r="C1170" s="54" t="s">
        <v>3726</v>
      </c>
      <c r="D1170" s="305" t="s">
        <v>5880</v>
      </c>
      <c r="E1170" s="305" t="s">
        <v>5880</v>
      </c>
      <c r="F1170" s="380"/>
      <c r="G1170" s="359">
        <v>137.30000000000001</v>
      </c>
      <c r="H1170" s="109">
        <f t="shared" si="223"/>
        <v>105.72</v>
      </c>
      <c r="I1170" s="110">
        <f t="shared" si="224"/>
        <v>11058.31</v>
      </c>
      <c r="J1170" s="55"/>
      <c r="K1170" s="56">
        <f t="shared" si="216"/>
        <v>0</v>
      </c>
      <c r="L1170" s="57">
        <f t="shared" si="225"/>
        <v>0</v>
      </c>
    </row>
    <row r="1171" spans="2:12" s="2" customFormat="1" ht="24" customHeight="1">
      <c r="B1171" s="140" t="s">
        <v>1944</v>
      </c>
      <c r="C1171" s="54" t="s">
        <v>3727</v>
      </c>
      <c r="D1171" s="305" t="s">
        <v>5880</v>
      </c>
      <c r="E1171" s="305" t="s">
        <v>5880</v>
      </c>
      <c r="F1171" s="380"/>
      <c r="G1171" s="359">
        <v>153.05000000000001</v>
      </c>
      <c r="H1171" s="109">
        <f t="shared" si="223"/>
        <v>117.85</v>
      </c>
      <c r="I1171" s="110">
        <f t="shared" si="224"/>
        <v>12327.11</v>
      </c>
      <c r="J1171" s="55"/>
      <c r="K1171" s="56">
        <f t="shared" si="216"/>
        <v>0</v>
      </c>
      <c r="L1171" s="57">
        <f t="shared" si="225"/>
        <v>0</v>
      </c>
    </row>
    <row r="1172" spans="2:12" s="2" customFormat="1" ht="24" customHeight="1">
      <c r="B1172" s="140" t="s">
        <v>1945</v>
      </c>
      <c r="C1172" s="54" t="s">
        <v>4742</v>
      </c>
      <c r="D1172" s="305" t="s">
        <v>5880</v>
      </c>
      <c r="E1172" s="305" t="s">
        <v>5880</v>
      </c>
      <c r="F1172" s="380"/>
      <c r="G1172" s="359">
        <v>164.55</v>
      </c>
      <c r="H1172" s="109">
        <f t="shared" si="223"/>
        <v>126.7</v>
      </c>
      <c r="I1172" s="110">
        <f t="shared" si="224"/>
        <v>13252.82</v>
      </c>
      <c r="J1172" s="55"/>
      <c r="K1172" s="56">
        <f t="shared" si="216"/>
        <v>0</v>
      </c>
      <c r="L1172" s="57">
        <f t="shared" si="225"/>
        <v>0</v>
      </c>
    </row>
    <row r="1173" spans="2:12" s="2" customFormat="1" ht="24" customHeight="1">
      <c r="B1173" s="140" t="s">
        <v>1946</v>
      </c>
      <c r="C1173" s="54" t="s">
        <v>3728</v>
      </c>
      <c r="D1173" s="305" t="s">
        <v>5880</v>
      </c>
      <c r="E1173" s="305" t="s">
        <v>5880</v>
      </c>
      <c r="F1173" s="380"/>
      <c r="G1173" s="359">
        <v>176.73</v>
      </c>
      <c r="H1173" s="109">
        <f t="shared" si="223"/>
        <v>136.08000000000001</v>
      </c>
      <c r="I1173" s="110">
        <f t="shared" si="224"/>
        <v>14233.97</v>
      </c>
      <c r="J1173" s="55"/>
      <c r="K1173" s="56">
        <f t="shared" si="216"/>
        <v>0</v>
      </c>
      <c r="L1173" s="57">
        <f t="shared" si="225"/>
        <v>0</v>
      </c>
    </row>
    <row r="1174" spans="2:12" s="2" customFormat="1" ht="24" customHeight="1">
      <c r="B1174" s="140" t="s">
        <v>1947</v>
      </c>
      <c r="C1174" s="54" t="s">
        <v>3729</v>
      </c>
      <c r="D1174" s="305" t="s">
        <v>5880</v>
      </c>
      <c r="E1174" s="305" t="s">
        <v>5880</v>
      </c>
      <c r="F1174" s="380"/>
      <c r="G1174" s="359">
        <v>191.71</v>
      </c>
      <c r="H1174" s="109">
        <f t="shared" si="223"/>
        <v>147.62</v>
      </c>
      <c r="I1174" s="110">
        <f t="shared" si="224"/>
        <v>15441.05</v>
      </c>
      <c r="J1174" s="55"/>
      <c r="K1174" s="56">
        <f t="shared" si="216"/>
        <v>0</v>
      </c>
      <c r="L1174" s="57">
        <f t="shared" si="225"/>
        <v>0</v>
      </c>
    </row>
    <row r="1175" spans="2:12" s="2" customFormat="1" ht="24" customHeight="1">
      <c r="B1175" s="162" t="s">
        <v>1948</v>
      </c>
      <c r="C1175" s="82" t="s">
        <v>3730</v>
      </c>
      <c r="D1175" s="305" t="s">
        <v>5880</v>
      </c>
      <c r="E1175" s="305" t="s">
        <v>5880</v>
      </c>
      <c r="F1175" s="380"/>
      <c r="G1175" s="359">
        <v>202.72</v>
      </c>
      <c r="H1175" s="120">
        <f t="shared" si="223"/>
        <v>156.09</v>
      </c>
      <c r="I1175" s="121">
        <f t="shared" si="224"/>
        <v>16327.01</v>
      </c>
      <c r="J1175" s="77"/>
      <c r="K1175" s="180">
        <f t="shared" si="216"/>
        <v>0</v>
      </c>
      <c r="L1175" s="83">
        <f t="shared" si="225"/>
        <v>0</v>
      </c>
    </row>
    <row r="1176" spans="2:12" s="2" customFormat="1" ht="20.100000000000001" customHeight="1">
      <c r="B1176" s="255" t="s">
        <v>4026</v>
      </c>
      <c r="C1176" s="61"/>
      <c r="D1176" s="305" t="s">
        <v>5880</v>
      </c>
      <c r="E1176" s="305" t="s">
        <v>5880</v>
      </c>
      <c r="F1176" s="61"/>
      <c r="G1176" s="360">
        <v>0</v>
      </c>
      <c r="H1176" s="137"/>
      <c r="I1176" s="137"/>
      <c r="J1176" s="61"/>
      <c r="K1176" s="61"/>
      <c r="L1176" s="256"/>
    </row>
    <row r="1177" spans="2:12" s="2" customFormat="1" ht="24" customHeight="1">
      <c r="B1177" s="211" t="s">
        <v>1949</v>
      </c>
      <c r="C1177" s="84" t="s">
        <v>3731</v>
      </c>
      <c r="D1177" s="305" t="s">
        <v>5880</v>
      </c>
      <c r="E1177" s="305" t="s">
        <v>5880</v>
      </c>
      <c r="F1177" s="379"/>
      <c r="G1177" s="359">
        <v>49.71</v>
      </c>
      <c r="H1177" s="122">
        <f t="shared" ref="H1177:H1187" si="226">G1177-(G1177*$I$8)</f>
        <v>38.28</v>
      </c>
      <c r="I1177" s="123">
        <f t="shared" ref="I1177:I1187" si="227">H1177*$I$2</f>
        <v>4004.09</v>
      </c>
      <c r="J1177" s="72"/>
      <c r="K1177" s="210">
        <f t="shared" si="216"/>
        <v>0</v>
      </c>
      <c r="L1177" s="85">
        <f t="shared" ref="L1177:L1187" si="228">I1177*J1177</f>
        <v>0</v>
      </c>
    </row>
    <row r="1178" spans="2:12" s="2" customFormat="1" ht="24" customHeight="1">
      <c r="B1178" s="138" t="s">
        <v>1950</v>
      </c>
      <c r="C1178" s="58" t="s">
        <v>3732</v>
      </c>
      <c r="D1178" s="305" t="s">
        <v>5880</v>
      </c>
      <c r="E1178" s="305" t="s">
        <v>5880</v>
      </c>
      <c r="F1178" s="379"/>
      <c r="G1178" s="359">
        <v>63.54</v>
      </c>
      <c r="H1178" s="113">
        <f t="shared" si="226"/>
        <v>48.93</v>
      </c>
      <c r="I1178" s="114">
        <f t="shared" si="227"/>
        <v>5118.08</v>
      </c>
      <c r="J1178" s="55"/>
      <c r="K1178" s="56">
        <f t="shared" si="216"/>
        <v>0</v>
      </c>
      <c r="L1178" s="60">
        <f t="shared" si="228"/>
        <v>0</v>
      </c>
    </row>
    <row r="1179" spans="2:12" s="2" customFormat="1" ht="24" customHeight="1">
      <c r="B1179" s="138" t="s">
        <v>1951</v>
      </c>
      <c r="C1179" s="58" t="s">
        <v>3733</v>
      </c>
      <c r="D1179" s="305" t="s">
        <v>5880</v>
      </c>
      <c r="E1179" s="305" t="s">
        <v>5880</v>
      </c>
      <c r="F1179" s="379"/>
      <c r="G1179" s="359">
        <v>75.55</v>
      </c>
      <c r="H1179" s="113">
        <f t="shared" si="226"/>
        <v>58.17</v>
      </c>
      <c r="I1179" s="114">
        <f t="shared" si="227"/>
        <v>6084.58</v>
      </c>
      <c r="J1179" s="55"/>
      <c r="K1179" s="56">
        <f t="shared" si="216"/>
        <v>0</v>
      </c>
      <c r="L1179" s="60">
        <f t="shared" si="228"/>
        <v>0</v>
      </c>
    </row>
    <row r="1180" spans="2:12" s="2" customFormat="1" ht="24" customHeight="1">
      <c r="B1180" s="138" t="s">
        <v>1952</v>
      </c>
      <c r="C1180" s="58" t="s">
        <v>3734</v>
      </c>
      <c r="D1180" s="305" t="s">
        <v>5880</v>
      </c>
      <c r="E1180" s="305" t="s">
        <v>5880</v>
      </c>
      <c r="F1180" s="379"/>
      <c r="G1180" s="359">
        <v>88.46</v>
      </c>
      <c r="H1180" s="113">
        <f t="shared" si="226"/>
        <v>68.11</v>
      </c>
      <c r="I1180" s="114">
        <f t="shared" si="227"/>
        <v>7124.31</v>
      </c>
      <c r="J1180" s="55"/>
      <c r="K1180" s="56">
        <f t="shared" si="216"/>
        <v>0</v>
      </c>
      <c r="L1180" s="60">
        <f t="shared" si="228"/>
        <v>0</v>
      </c>
    </row>
    <row r="1181" spans="2:12" s="2" customFormat="1" ht="24" customHeight="1">
      <c r="B1181" s="138" t="s">
        <v>1953</v>
      </c>
      <c r="C1181" s="58" t="s">
        <v>3735</v>
      </c>
      <c r="D1181" s="305" t="s">
        <v>5880</v>
      </c>
      <c r="E1181" s="305" t="s">
        <v>5880</v>
      </c>
      <c r="F1181" s="379"/>
      <c r="G1181" s="359">
        <v>100.07</v>
      </c>
      <c r="H1181" s="113">
        <f t="shared" si="226"/>
        <v>77.05</v>
      </c>
      <c r="I1181" s="114">
        <f t="shared" si="227"/>
        <v>8059.43</v>
      </c>
      <c r="J1181" s="55"/>
      <c r="K1181" s="56">
        <f t="shared" si="216"/>
        <v>0</v>
      </c>
      <c r="L1181" s="60">
        <f t="shared" si="228"/>
        <v>0</v>
      </c>
    </row>
    <row r="1182" spans="2:12" s="2" customFormat="1" ht="24" customHeight="1">
      <c r="B1182" s="138" t="s">
        <v>1954</v>
      </c>
      <c r="C1182" s="58" t="s">
        <v>3736</v>
      </c>
      <c r="D1182" s="305" t="s">
        <v>5880</v>
      </c>
      <c r="E1182" s="305" t="s">
        <v>5880</v>
      </c>
      <c r="F1182" s="379"/>
      <c r="G1182" s="359">
        <v>113.52</v>
      </c>
      <c r="H1182" s="113">
        <f t="shared" si="226"/>
        <v>87.41</v>
      </c>
      <c r="I1182" s="114">
        <f t="shared" si="227"/>
        <v>9143.09</v>
      </c>
      <c r="J1182" s="55"/>
      <c r="K1182" s="56">
        <f t="shared" si="216"/>
        <v>0</v>
      </c>
      <c r="L1182" s="60">
        <f t="shared" si="228"/>
        <v>0</v>
      </c>
    </row>
    <row r="1183" spans="2:12" s="2" customFormat="1" ht="24" customHeight="1">
      <c r="B1183" s="138" t="s">
        <v>1955</v>
      </c>
      <c r="C1183" s="58" t="s">
        <v>3737</v>
      </c>
      <c r="D1183" s="305" t="s">
        <v>5880</v>
      </c>
      <c r="E1183" s="305" t="s">
        <v>5880</v>
      </c>
      <c r="F1183" s="379"/>
      <c r="G1183" s="359">
        <v>129.27000000000001</v>
      </c>
      <c r="H1183" s="113">
        <f t="shared" si="226"/>
        <v>99.54</v>
      </c>
      <c r="I1183" s="114">
        <f t="shared" si="227"/>
        <v>10411.879999999999</v>
      </c>
      <c r="J1183" s="55"/>
      <c r="K1183" s="56">
        <f t="shared" si="216"/>
        <v>0</v>
      </c>
      <c r="L1183" s="60">
        <f t="shared" si="228"/>
        <v>0</v>
      </c>
    </row>
    <row r="1184" spans="2:12" s="2" customFormat="1" ht="24" customHeight="1">
      <c r="B1184" s="138" t="s">
        <v>1956</v>
      </c>
      <c r="C1184" s="58" t="s">
        <v>4743</v>
      </c>
      <c r="D1184" s="305" t="s">
        <v>5880</v>
      </c>
      <c r="E1184" s="305" t="s">
        <v>5880</v>
      </c>
      <c r="F1184" s="379"/>
      <c r="G1184" s="359">
        <v>140.76</v>
      </c>
      <c r="H1184" s="113">
        <f t="shared" si="226"/>
        <v>108.39</v>
      </c>
      <c r="I1184" s="114">
        <f t="shared" si="227"/>
        <v>11337.59</v>
      </c>
      <c r="J1184" s="55"/>
      <c r="K1184" s="56">
        <f t="shared" si="216"/>
        <v>0</v>
      </c>
      <c r="L1184" s="60">
        <f t="shared" si="228"/>
        <v>0</v>
      </c>
    </row>
    <row r="1185" spans="2:12" s="2" customFormat="1" ht="24" customHeight="1">
      <c r="B1185" s="138" t="s">
        <v>1957</v>
      </c>
      <c r="C1185" s="58" t="s">
        <v>3738</v>
      </c>
      <c r="D1185" s="305" t="s">
        <v>5880</v>
      </c>
      <c r="E1185" s="305" t="s">
        <v>5880</v>
      </c>
      <c r="F1185" s="379"/>
      <c r="G1185" s="359">
        <v>152.93</v>
      </c>
      <c r="H1185" s="113">
        <f t="shared" si="226"/>
        <v>117.76</v>
      </c>
      <c r="I1185" s="114">
        <f t="shared" si="227"/>
        <v>12317.7</v>
      </c>
      <c r="J1185" s="55"/>
      <c r="K1185" s="56">
        <f t="shared" si="216"/>
        <v>0</v>
      </c>
      <c r="L1185" s="60">
        <f t="shared" si="228"/>
        <v>0</v>
      </c>
    </row>
    <row r="1186" spans="2:12" s="2" customFormat="1" ht="24" customHeight="1">
      <c r="B1186" s="138" t="s">
        <v>1958</v>
      </c>
      <c r="C1186" s="58" t="s">
        <v>3739</v>
      </c>
      <c r="D1186" s="305" t="s">
        <v>5880</v>
      </c>
      <c r="E1186" s="305" t="s">
        <v>5880</v>
      </c>
      <c r="F1186" s="379"/>
      <c r="G1186" s="359">
        <v>167.91</v>
      </c>
      <c r="H1186" s="113">
        <f t="shared" si="226"/>
        <v>129.29</v>
      </c>
      <c r="I1186" s="114">
        <f t="shared" si="227"/>
        <v>13523.73</v>
      </c>
      <c r="J1186" s="55"/>
      <c r="K1186" s="56">
        <f t="shared" si="216"/>
        <v>0</v>
      </c>
      <c r="L1186" s="60">
        <f t="shared" si="228"/>
        <v>0</v>
      </c>
    </row>
    <row r="1187" spans="2:12" s="2" customFormat="1" ht="24" customHeight="1">
      <c r="B1187" s="189" t="s">
        <v>1959</v>
      </c>
      <c r="C1187" s="190" t="s">
        <v>3740</v>
      </c>
      <c r="D1187" s="305" t="s">
        <v>5880</v>
      </c>
      <c r="E1187" s="305" t="s">
        <v>5880</v>
      </c>
      <c r="F1187" s="379"/>
      <c r="G1187" s="359">
        <v>178.92</v>
      </c>
      <c r="H1187" s="118">
        <f t="shared" si="226"/>
        <v>137.77000000000001</v>
      </c>
      <c r="I1187" s="119">
        <f t="shared" si="227"/>
        <v>14410.74</v>
      </c>
      <c r="J1187" s="77"/>
      <c r="K1187" s="180">
        <f t="shared" si="216"/>
        <v>0</v>
      </c>
      <c r="L1187" s="78">
        <f t="shared" si="228"/>
        <v>0</v>
      </c>
    </row>
    <row r="1188" spans="2:12" s="2" customFormat="1" ht="18.95" customHeight="1">
      <c r="B1188" s="255" t="s">
        <v>4027</v>
      </c>
      <c r="C1188" s="61"/>
      <c r="D1188" s="305" t="s">
        <v>5880</v>
      </c>
      <c r="E1188" s="305" t="s">
        <v>5880</v>
      </c>
      <c r="F1188" s="61"/>
      <c r="G1188" s="360">
        <v>0</v>
      </c>
      <c r="H1188" s="137"/>
      <c r="I1188" s="137"/>
      <c r="J1188" s="61"/>
      <c r="K1188" s="61"/>
      <c r="L1188" s="256"/>
    </row>
    <row r="1189" spans="2:12" s="2" customFormat="1" ht="25.5" customHeight="1">
      <c r="B1189" s="211" t="s">
        <v>1960</v>
      </c>
      <c r="C1189" s="84" t="s">
        <v>3741</v>
      </c>
      <c r="D1189" s="305" t="s">
        <v>5880</v>
      </c>
      <c r="E1189" s="305" t="s">
        <v>5880</v>
      </c>
      <c r="F1189" s="379"/>
      <c r="G1189" s="359">
        <v>56.58</v>
      </c>
      <c r="H1189" s="122">
        <f t="shared" ref="H1189:H1199" si="229">G1189-(G1189*$I$8)</f>
        <v>43.57</v>
      </c>
      <c r="I1189" s="123">
        <f t="shared" ref="I1189:I1199" si="230">H1189*$I$2</f>
        <v>4557.42</v>
      </c>
      <c r="J1189" s="72"/>
      <c r="K1189" s="210">
        <f t="shared" si="216"/>
        <v>0</v>
      </c>
      <c r="L1189" s="85">
        <f t="shared" ref="L1189:L1199" si="231">I1189*J1189</f>
        <v>0</v>
      </c>
    </row>
    <row r="1190" spans="2:12" s="2" customFormat="1" ht="25.5" customHeight="1">
      <c r="B1190" s="140" t="s">
        <v>1961</v>
      </c>
      <c r="C1190" s="54" t="s">
        <v>3742</v>
      </c>
      <c r="D1190" s="305" t="s">
        <v>5880</v>
      </c>
      <c r="E1190" s="305" t="s">
        <v>5880</v>
      </c>
      <c r="F1190" s="379"/>
      <c r="G1190" s="359">
        <v>71.930000000000007</v>
      </c>
      <c r="H1190" s="109">
        <f t="shared" si="229"/>
        <v>55.39</v>
      </c>
      <c r="I1190" s="110">
        <f t="shared" si="230"/>
        <v>5793.79</v>
      </c>
      <c r="J1190" s="55"/>
      <c r="K1190" s="56">
        <f t="shared" si="216"/>
        <v>0</v>
      </c>
      <c r="L1190" s="57">
        <f t="shared" si="231"/>
        <v>0</v>
      </c>
    </row>
    <row r="1191" spans="2:12" s="2" customFormat="1" ht="25.5" customHeight="1">
      <c r="B1191" s="140" t="s">
        <v>1962</v>
      </c>
      <c r="C1191" s="54" t="s">
        <v>3743</v>
      </c>
      <c r="D1191" s="305" t="s">
        <v>5880</v>
      </c>
      <c r="E1191" s="305" t="s">
        <v>5880</v>
      </c>
      <c r="F1191" s="379"/>
      <c r="G1191" s="359">
        <v>84.18</v>
      </c>
      <c r="H1191" s="109">
        <f t="shared" si="229"/>
        <v>64.819999999999993</v>
      </c>
      <c r="I1191" s="110">
        <f t="shared" si="230"/>
        <v>6780.17</v>
      </c>
      <c r="J1191" s="55"/>
      <c r="K1191" s="56">
        <f t="shared" si="216"/>
        <v>0</v>
      </c>
      <c r="L1191" s="57">
        <f t="shared" si="231"/>
        <v>0</v>
      </c>
    </row>
    <row r="1192" spans="2:12" s="2" customFormat="1" ht="25.5" customHeight="1">
      <c r="B1192" s="140" t="s">
        <v>1963</v>
      </c>
      <c r="C1192" s="54" t="s">
        <v>3744</v>
      </c>
      <c r="D1192" s="305" t="s">
        <v>5880</v>
      </c>
      <c r="E1192" s="305" t="s">
        <v>5880</v>
      </c>
      <c r="F1192" s="379"/>
      <c r="G1192" s="359">
        <v>96.5</v>
      </c>
      <c r="H1192" s="109">
        <f t="shared" si="229"/>
        <v>74.31</v>
      </c>
      <c r="I1192" s="110">
        <f t="shared" si="230"/>
        <v>7772.83</v>
      </c>
      <c r="J1192" s="55"/>
      <c r="K1192" s="56">
        <f t="shared" si="216"/>
        <v>0</v>
      </c>
      <c r="L1192" s="57">
        <f t="shared" si="231"/>
        <v>0</v>
      </c>
    </row>
    <row r="1193" spans="2:12" s="2" customFormat="1" ht="25.5" customHeight="1">
      <c r="B1193" s="140" t="s">
        <v>1964</v>
      </c>
      <c r="C1193" s="54" t="s">
        <v>3745</v>
      </c>
      <c r="D1193" s="305" t="s">
        <v>5880</v>
      </c>
      <c r="E1193" s="305" t="s">
        <v>5880</v>
      </c>
      <c r="F1193" s="379"/>
      <c r="G1193" s="359">
        <v>108.92</v>
      </c>
      <c r="H1193" s="109">
        <f t="shared" si="229"/>
        <v>83.87</v>
      </c>
      <c r="I1193" s="110">
        <f t="shared" si="230"/>
        <v>8772.7999999999993</v>
      </c>
      <c r="J1193" s="55"/>
      <c r="K1193" s="56">
        <f t="shared" si="216"/>
        <v>0</v>
      </c>
      <c r="L1193" s="57">
        <f t="shared" si="231"/>
        <v>0</v>
      </c>
    </row>
    <row r="1194" spans="2:12" s="2" customFormat="1" ht="25.5" customHeight="1">
      <c r="B1194" s="140" t="s">
        <v>1965</v>
      </c>
      <c r="C1194" s="54" t="s">
        <v>3746</v>
      </c>
      <c r="D1194" s="305" t="s">
        <v>5880</v>
      </c>
      <c r="E1194" s="305" t="s">
        <v>5880</v>
      </c>
      <c r="F1194" s="379"/>
      <c r="G1194" s="359">
        <v>124.11</v>
      </c>
      <c r="H1194" s="109">
        <f t="shared" si="229"/>
        <v>95.56</v>
      </c>
      <c r="I1194" s="110">
        <f t="shared" si="230"/>
        <v>9995.58</v>
      </c>
      <c r="J1194" s="55"/>
      <c r="K1194" s="56">
        <f t="shared" si="216"/>
        <v>0</v>
      </c>
      <c r="L1194" s="57">
        <f t="shared" si="231"/>
        <v>0</v>
      </c>
    </row>
    <row r="1195" spans="2:12" s="2" customFormat="1" ht="25.5" customHeight="1">
      <c r="B1195" s="140" t="s">
        <v>1966</v>
      </c>
      <c r="C1195" s="54" t="s">
        <v>3747</v>
      </c>
      <c r="D1195" s="305" t="s">
        <v>5880</v>
      </c>
      <c r="E1195" s="305" t="s">
        <v>5880</v>
      </c>
      <c r="F1195" s="379"/>
      <c r="G1195" s="359">
        <v>136.68</v>
      </c>
      <c r="H1195" s="109">
        <f t="shared" si="229"/>
        <v>105.24</v>
      </c>
      <c r="I1195" s="110">
        <f t="shared" si="230"/>
        <v>11008.1</v>
      </c>
      <c r="J1195" s="55"/>
      <c r="K1195" s="56">
        <f t="shared" si="216"/>
        <v>0</v>
      </c>
      <c r="L1195" s="57">
        <f t="shared" si="231"/>
        <v>0</v>
      </c>
    </row>
    <row r="1196" spans="2:12" s="2" customFormat="1" ht="25.5" customHeight="1">
      <c r="B1196" s="140" t="s">
        <v>1967</v>
      </c>
      <c r="C1196" s="54" t="s">
        <v>3748</v>
      </c>
      <c r="D1196" s="305" t="s">
        <v>5880</v>
      </c>
      <c r="E1196" s="305" t="s">
        <v>5880</v>
      </c>
      <c r="F1196" s="379"/>
      <c r="G1196" s="359">
        <v>149.74</v>
      </c>
      <c r="H1196" s="109">
        <f t="shared" si="229"/>
        <v>115.3</v>
      </c>
      <c r="I1196" s="110">
        <f t="shared" si="230"/>
        <v>12060.38</v>
      </c>
      <c r="J1196" s="55"/>
      <c r="K1196" s="56">
        <f t="shared" si="216"/>
        <v>0</v>
      </c>
      <c r="L1196" s="57">
        <f t="shared" si="231"/>
        <v>0</v>
      </c>
    </row>
    <row r="1197" spans="2:12" s="2" customFormat="1" ht="25.5" customHeight="1">
      <c r="B1197" s="138" t="s">
        <v>1968</v>
      </c>
      <c r="C1197" s="54" t="s">
        <v>3749</v>
      </c>
      <c r="D1197" s="305" t="s">
        <v>5880</v>
      </c>
      <c r="E1197" s="305" t="s">
        <v>5880</v>
      </c>
      <c r="F1197" s="379"/>
      <c r="G1197" s="359">
        <v>162</v>
      </c>
      <c r="H1197" s="109">
        <f t="shared" si="229"/>
        <v>124.74</v>
      </c>
      <c r="I1197" s="110">
        <f t="shared" si="230"/>
        <v>13047.8</v>
      </c>
      <c r="J1197" s="55"/>
      <c r="K1197" s="56">
        <f t="shared" si="216"/>
        <v>0</v>
      </c>
      <c r="L1197" s="57">
        <f t="shared" si="231"/>
        <v>0</v>
      </c>
    </row>
    <row r="1198" spans="2:12" s="2" customFormat="1" ht="25.5" customHeight="1">
      <c r="B1198" s="138" t="s">
        <v>1969</v>
      </c>
      <c r="C1198" s="54" t="s">
        <v>3750</v>
      </c>
      <c r="D1198" s="305" t="s">
        <v>5880</v>
      </c>
      <c r="E1198" s="305" t="s">
        <v>5880</v>
      </c>
      <c r="F1198" s="379"/>
      <c r="G1198" s="359">
        <v>175</v>
      </c>
      <c r="H1198" s="109">
        <f t="shared" si="229"/>
        <v>134.75</v>
      </c>
      <c r="I1198" s="110">
        <f t="shared" si="230"/>
        <v>14094.85</v>
      </c>
      <c r="J1198" s="55"/>
      <c r="K1198" s="56">
        <f t="shared" si="216"/>
        <v>0</v>
      </c>
      <c r="L1198" s="57">
        <f t="shared" si="231"/>
        <v>0</v>
      </c>
    </row>
    <row r="1199" spans="2:12" s="2" customFormat="1" ht="25.5" customHeight="1">
      <c r="B1199" s="162" t="s">
        <v>1970</v>
      </c>
      <c r="C1199" s="82" t="s">
        <v>3751</v>
      </c>
      <c r="D1199" s="305" t="s">
        <v>5880</v>
      </c>
      <c r="E1199" s="305" t="s">
        <v>5880</v>
      </c>
      <c r="F1199" s="379"/>
      <c r="G1199" s="359">
        <v>187.66</v>
      </c>
      <c r="H1199" s="120">
        <f t="shared" si="229"/>
        <v>144.5</v>
      </c>
      <c r="I1199" s="121">
        <f t="shared" si="230"/>
        <v>15114.7</v>
      </c>
      <c r="J1199" s="77"/>
      <c r="K1199" s="180">
        <f t="shared" si="216"/>
        <v>0</v>
      </c>
      <c r="L1199" s="83">
        <f t="shared" si="231"/>
        <v>0</v>
      </c>
    </row>
    <row r="1200" spans="2:12" s="2" customFormat="1" ht="18.95" customHeight="1">
      <c r="B1200" s="255" t="s">
        <v>4028</v>
      </c>
      <c r="C1200" s="61"/>
      <c r="D1200" s="305" t="s">
        <v>5880</v>
      </c>
      <c r="E1200" s="305" t="s">
        <v>5880</v>
      </c>
      <c r="F1200" s="61"/>
      <c r="G1200" s="360">
        <v>0</v>
      </c>
      <c r="H1200" s="137"/>
      <c r="I1200" s="137"/>
      <c r="J1200" s="61"/>
      <c r="K1200" s="61"/>
      <c r="L1200" s="256"/>
    </row>
    <row r="1201" spans="2:12" s="2" customFormat="1" ht="25.5" customHeight="1">
      <c r="B1201" s="211" t="s">
        <v>1971</v>
      </c>
      <c r="C1201" s="84" t="s">
        <v>5391</v>
      </c>
      <c r="D1201" s="305" t="s">
        <v>5880</v>
      </c>
      <c r="E1201" s="305" t="s">
        <v>5880</v>
      </c>
      <c r="F1201" s="379"/>
      <c r="G1201" s="359">
        <v>41.9</v>
      </c>
      <c r="H1201" s="122">
        <f t="shared" ref="H1201:H1211" si="232">G1201-(G1201*$I$8)</f>
        <v>32.26</v>
      </c>
      <c r="I1201" s="123">
        <f t="shared" ref="I1201:I1211" si="233">H1201*$I$2</f>
        <v>3374.4</v>
      </c>
      <c r="J1201" s="72"/>
      <c r="K1201" s="210">
        <f t="shared" si="216"/>
        <v>0</v>
      </c>
      <c r="L1201" s="85">
        <f t="shared" ref="L1201:L1211" si="234">I1201*J1201</f>
        <v>0</v>
      </c>
    </row>
    <row r="1202" spans="2:12" s="2" customFormat="1" ht="25.5" customHeight="1">
      <c r="B1202" s="138" t="s">
        <v>1972</v>
      </c>
      <c r="C1202" s="58" t="s">
        <v>5392</v>
      </c>
      <c r="D1202" s="305" t="s">
        <v>5880</v>
      </c>
      <c r="E1202" s="305" t="s">
        <v>5880</v>
      </c>
      <c r="F1202" s="379"/>
      <c r="G1202" s="359">
        <v>57.29</v>
      </c>
      <c r="H1202" s="113">
        <f t="shared" si="232"/>
        <v>44.11</v>
      </c>
      <c r="I1202" s="114">
        <f t="shared" si="233"/>
        <v>4613.91</v>
      </c>
      <c r="J1202" s="55"/>
      <c r="K1202" s="56">
        <f t="shared" si="216"/>
        <v>0</v>
      </c>
      <c r="L1202" s="60">
        <f t="shared" si="234"/>
        <v>0</v>
      </c>
    </row>
    <row r="1203" spans="2:12" s="2" customFormat="1" ht="25.5" customHeight="1">
      <c r="B1203" s="138" t="s">
        <v>1973</v>
      </c>
      <c r="C1203" s="58" t="s">
        <v>5393</v>
      </c>
      <c r="D1203" s="305" t="s">
        <v>5880</v>
      </c>
      <c r="E1203" s="305" t="s">
        <v>5880</v>
      </c>
      <c r="F1203" s="379"/>
      <c r="G1203" s="359">
        <v>69.53</v>
      </c>
      <c r="H1203" s="113">
        <f t="shared" si="232"/>
        <v>53.54</v>
      </c>
      <c r="I1203" s="114">
        <f t="shared" si="233"/>
        <v>5600.28</v>
      </c>
      <c r="J1203" s="55"/>
      <c r="K1203" s="56">
        <f t="shared" si="216"/>
        <v>0</v>
      </c>
      <c r="L1203" s="60">
        <f t="shared" si="234"/>
        <v>0</v>
      </c>
    </row>
    <row r="1204" spans="2:12" s="2" customFormat="1" ht="25.5" customHeight="1">
      <c r="B1204" s="138" t="s">
        <v>1974</v>
      </c>
      <c r="C1204" s="58" t="s">
        <v>5394</v>
      </c>
      <c r="D1204" s="305" t="s">
        <v>5880</v>
      </c>
      <c r="E1204" s="305" t="s">
        <v>5880</v>
      </c>
      <c r="F1204" s="379"/>
      <c r="G1204" s="359">
        <v>81.849999999999994</v>
      </c>
      <c r="H1204" s="113">
        <f t="shared" si="232"/>
        <v>63.02</v>
      </c>
      <c r="I1204" s="114">
        <f t="shared" si="233"/>
        <v>6591.89</v>
      </c>
      <c r="J1204" s="55"/>
      <c r="K1204" s="56">
        <f t="shared" ref="K1204:K1281" si="235">J1204*H1204</f>
        <v>0</v>
      </c>
      <c r="L1204" s="60">
        <f t="shared" si="234"/>
        <v>0</v>
      </c>
    </row>
    <row r="1205" spans="2:12" s="2" customFormat="1" ht="25.5" customHeight="1">
      <c r="B1205" s="138" t="s">
        <v>1975</v>
      </c>
      <c r="C1205" s="58" t="s">
        <v>5395</v>
      </c>
      <c r="D1205" s="305" t="s">
        <v>5880</v>
      </c>
      <c r="E1205" s="305" t="s">
        <v>5880</v>
      </c>
      <c r="F1205" s="379"/>
      <c r="G1205" s="359">
        <v>94.28</v>
      </c>
      <c r="H1205" s="113">
        <f t="shared" si="232"/>
        <v>72.599999999999994</v>
      </c>
      <c r="I1205" s="114">
        <f t="shared" si="233"/>
        <v>7593.96</v>
      </c>
      <c r="J1205" s="55"/>
      <c r="K1205" s="56">
        <f t="shared" si="235"/>
        <v>0</v>
      </c>
      <c r="L1205" s="60">
        <f t="shared" si="234"/>
        <v>0</v>
      </c>
    </row>
    <row r="1206" spans="2:12" s="2" customFormat="1" ht="25.5" customHeight="1">
      <c r="B1206" s="138" t="s">
        <v>1976</v>
      </c>
      <c r="C1206" s="58" t="s">
        <v>5396</v>
      </c>
      <c r="D1206" s="305" t="s">
        <v>5880</v>
      </c>
      <c r="E1206" s="305" t="s">
        <v>5880</v>
      </c>
      <c r="F1206" s="379"/>
      <c r="G1206" s="359">
        <v>109.47</v>
      </c>
      <c r="H1206" s="113">
        <f t="shared" si="232"/>
        <v>84.29</v>
      </c>
      <c r="I1206" s="114">
        <f t="shared" si="233"/>
        <v>8816.73</v>
      </c>
      <c r="J1206" s="55"/>
      <c r="K1206" s="56">
        <f t="shared" si="235"/>
        <v>0</v>
      </c>
      <c r="L1206" s="60">
        <f t="shared" si="234"/>
        <v>0</v>
      </c>
    </row>
    <row r="1207" spans="2:12" s="2" customFormat="1" ht="25.5" customHeight="1">
      <c r="B1207" s="138" t="s">
        <v>1977</v>
      </c>
      <c r="C1207" s="58" t="s">
        <v>3752</v>
      </c>
      <c r="D1207" s="305" t="s">
        <v>5880</v>
      </c>
      <c r="E1207" s="305" t="s">
        <v>5880</v>
      </c>
      <c r="F1207" s="379"/>
      <c r="G1207" s="359">
        <v>122.02</v>
      </c>
      <c r="H1207" s="113">
        <f t="shared" si="232"/>
        <v>93.96</v>
      </c>
      <c r="I1207" s="114">
        <f t="shared" si="233"/>
        <v>9828.2199999999993</v>
      </c>
      <c r="J1207" s="55"/>
      <c r="K1207" s="56">
        <f t="shared" si="235"/>
        <v>0</v>
      </c>
      <c r="L1207" s="60">
        <f t="shared" si="234"/>
        <v>0</v>
      </c>
    </row>
    <row r="1208" spans="2:12" s="2" customFormat="1" ht="25.5" customHeight="1">
      <c r="B1208" s="138" t="s">
        <v>1978</v>
      </c>
      <c r="C1208" s="58" t="s">
        <v>5397</v>
      </c>
      <c r="D1208" s="305" t="s">
        <v>5880</v>
      </c>
      <c r="E1208" s="305" t="s">
        <v>5880</v>
      </c>
      <c r="F1208" s="379"/>
      <c r="G1208" s="359">
        <v>135.09</v>
      </c>
      <c r="H1208" s="113">
        <f t="shared" si="232"/>
        <v>104.02</v>
      </c>
      <c r="I1208" s="114">
        <f t="shared" si="233"/>
        <v>10880.49</v>
      </c>
      <c r="J1208" s="55"/>
      <c r="K1208" s="56">
        <f t="shared" si="235"/>
        <v>0</v>
      </c>
      <c r="L1208" s="60">
        <f t="shared" si="234"/>
        <v>0</v>
      </c>
    </row>
    <row r="1209" spans="2:12" s="2" customFormat="1" ht="25.5" customHeight="1">
      <c r="B1209" s="138" t="s">
        <v>1979</v>
      </c>
      <c r="C1209" s="58" t="s">
        <v>3753</v>
      </c>
      <c r="D1209" s="305" t="s">
        <v>5880</v>
      </c>
      <c r="E1209" s="305" t="s">
        <v>5880</v>
      </c>
      <c r="F1209" s="379"/>
      <c r="G1209" s="359">
        <v>147.35</v>
      </c>
      <c r="H1209" s="113">
        <f t="shared" si="232"/>
        <v>113.46</v>
      </c>
      <c r="I1209" s="114">
        <f t="shared" si="233"/>
        <v>11867.92</v>
      </c>
      <c r="J1209" s="55"/>
      <c r="K1209" s="56">
        <f t="shared" si="235"/>
        <v>0</v>
      </c>
      <c r="L1209" s="60">
        <f t="shared" si="234"/>
        <v>0</v>
      </c>
    </row>
    <row r="1210" spans="2:12" s="2" customFormat="1" ht="25.5" customHeight="1">
      <c r="B1210" s="138" t="s">
        <v>1980</v>
      </c>
      <c r="C1210" s="58" t="s">
        <v>3754</v>
      </c>
      <c r="D1210" s="305" t="s">
        <v>5880</v>
      </c>
      <c r="E1210" s="305" t="s">
        <v>5880</v>
      </c>
      <c r="F1210" s="379"/>
      <c r="G1210" s="359">
        <v>160.34</v>
      </c>
      <c r="H1210" s="113">
        <f t="shared" si="232"/>
        <v>123.46</v>
      </c>
      <c r="I1210" s="114">
        <f t="shared" si="233"/>
        <v>12913.92</v>
      </c>
      <c r="J1210" s="55"/>
      <c r="K1210" s="56">
        <f t="shared" si="235"/>
        <v>0</v>
      </c>
      <c r="L1210" s="60">
        <f t="shared" si="234"/>
        <v>0</v>
      </c>
    </row>
    <row r="1211" spans="2:12" s="2" customFormat="1" ht="25.5" customHeight="1">
      <c r="B1211" s="189" t="s">
        <v>1981</v>
      </c>
      <c r="C1211" s="190" t="s">
        <v>5398</v>
      </c>
      <c r="D1211" s="305" t="s">
        <v>5880</v>
      </c>
      <c r="E1211" s="305" t="s">
        <v>5880</v>
      </c>
      <c r="F1211" s="379"/>
      <c r="G1211" s="359">
        <v>173.04</v>
      </c>
      <c r="H1211" s="118">
        <f t="shared" si="232"/>
        <v>133.24</v>
      </c>
      <c r="I1211" s="119">
        <f t="shared" si="233"/>
        <v>13936.9</v>
      </c>
      <c r="J1211" s="77"/>
      <c r="K1211" s="180">
        <f t="shared" si="235"/>
        <v>0</v>
      </c>
      <c r="L1211" s="78">
        <f t="shared" si="234"/>
        <v>0</v>
      </c>
    </row>
    <row r="1212" spans="2:12" s="2" customFormat="1" ht="18" customHeight="1">
      <c r="B1212" s="255" t="s">
        <v>4029</v>
      </c>
      <c r="C1212" s="61"/>
      <c r="D1212" s="305" t="s">
        <v>5880</v>
      </c>
      <c r="E1212" s="305" t="s">
        <v>5880</v>
      </c>
      <c r="F1212" s="61"/>
      <c r="G1212" s="360">
        <v>0</v>
      </c>
      <c r="H1212" s="137"/>
      <c r="I1212" s="137"/>
      <c r="J1212" s="61"/>
      <c r="K1212" s="61"/>
      <c r="L1212" s="256"/>
    </row>
    <row r="1213" spans="2:12" s="2" customFormat="1" ht="22.5" customHeight="1">
      <c r="B1213" s="211" t="s">
        <v>1982</v>
      </c>
      <c r="C1213" s="71" t="s">
        <v>3755</v>
      </c>
      <c r="D1213" s="305" t="s">
        <v>5880</v>
      </c>
      <c r="E1213" s="305" t="s">
        <v>5880</v>
      </c>
      <c r="F1213" s="380"/>
      <c r="G1213" s="359">
        <v>66.05</v>
      </c>
      <c r="H1213" s="116">
        <f t="shared" ref="H1213:H1223" si="236">G1213-(G1213*$I$8)</f>
        <v>50.86</v>
      </c>
      <c r="I1213" s="117">
        <f t="shared" ref="I1213:I1223" si="237">H1213*$I$2</f>
        <v>5319.96</v>
      </c>
      <c r="J1213" s="72"/>
      <c r="K1213" s="210">
        <f t="shared" si="235"/>
        <v>0</v>
      </c>
      <c r="L1213" s="73">
        <f t="shared" ref="L1213:L1223" si="238">I1213*J1213</f>
        <v>0</v>
      </c>
    </row>
    <row r="1214" spans="2:12" s="2" customFormat="1" ht="22.5" customHeight="1">
      <c r="B1214" s="138" t="s">
        <v>1983</v>
      </c>
      <c r="C1214" s="54" t="s">
        <v>3756</v>
      </c>
      <c r="D1214" s="305" t="s">
        <v>5880</v>
      </c>
      <c r="E1214" s="305" t="s">
        <v>5880</v>
      </c>
      <c r="F1214" s="380"/>
      <c r="G1214" s="359">
        <v>76.06</v>
      </c>
      <c r="H1214" s="109">
        <f t="shared" si="236"/>
        <v>58.57</v>
      </c>
      <c r="I1214" s="110">
        <f t="shared" si="237"/>
        <v>6126.42</v>
      </c>
      <c r="J1214" s="55"/>
      <c r="K1214" s="56">
        <f t="shared" si="235"/>
        <v>0</v>
      </c>
      <c r="L1214" s="57">
        <f t="shared" si="238"/>
        <v>0</v>
      </c>
    </row>
    <row r="1215" spans="2:12" s="2" customFormat="1" ht="22.5" customHeight="1">
      <c r="B1215" s="138" t="s">
        <v>1984</v>
      </c>
      <c r="C1215" s="54" t="s">
        <v>3757</v>
      </c>
      <c r="D1215" s="305" t="s">
        <v>5880</v>
      </c>
      <c r="E1215" s="305" t="s">
        <v>5880</v>
      </c>
      <c r="F1215" s="380"/>
      <c r="G1215" s="359">
        <v>86.66</v>
      </c>
      <c r="H1215" s="109">
        <f t="shared" si="236"/>
        <v>66.73</v>
      </c>
      <c r="I1215" s="110">
        <f t="shared" si="237"/>
        <v>6979.96</v>
      </c>
      <c r="J1215" s="55"/>
      <c r="K1215" s="56">
        <f t="shared" si="235"/>
        <v>0</v>
      </c>
      <c r="L1215" s="57">
        <f t="shared" si="238"/>
        <v>0</v>
      </c>
    </row>
    <row r="1216" spans="2:12" s="2" customFormat="1" ht="22.5" customHeight="1">
      <c r="B1216" s="138" t="s">
        <v>1985</v>
      </c>
      <c r="C1216" s="54" t="s">
        <v>3758</v>
      </c>
      <c r="D1216" s="305" t="s">
        <v>5880</v>
      </c>
      <c r="E1216" s="305" t="s">
        <v>5880</v>
      </c>
      <c r="F1216" s="380"/>
      <c r="G1216" s="359">
        <v>97.45</v>
      </c>
      <c r="H1216" s="109">
        <f t="shared" si="236"/>
        <v>75.040000000000006</v>
      </c>
      <c r="I1216" s="110">
        <f t="shared" si="237"/>
        <v>7849.18</v>
      </c>
      <c r="J1216" s="55"/>
      <c r="K1216" s="56">
        <f t="shared" si="235"/>
        <v>0</v>
      </c>
      <c r="L1216" s="57">
        <f t="shared" si="238"/>
        <v>0</v>
      </c>
    </row>
    <row r="1217" spans="2:12" s="2" customFormat="1" ht="22.5" customHeight="1">
      <c r="B1217" s="138" t="s">
        <v>1986</v>
      </c>
      <c r="C1217" s="54" t="s">
        <v>3759</v>
      </c>
      <c r="D1217" s="305" t="s">
        <v>5880</v>
      </c>
      <c r="E1217" s="305" t="s">
        <v>5880</v>
      </c>
      <c r="F1217" s="380"/>
      <c r="G1217" s="359">
        <v>108.19</v>
      </c>
      <c r="H1217" s="109">
        <f t="shared" si="236"/>
        <v>83.31</v>
      </c>
      <c r="I1217" s="110">
        <f t="shared" si="237"/>
        <v>8714.23</v>
      </c>
      <c r="J1217" s="55"/>
      <c r="K1217" s="56">
        <f t="shared" si="235"/>
        <v>0</v>
      </c>
      <c r="L1217" s="57">
        <f t="shared" si="238"/>
        <v>0</v>
      </c>
    </row>
    <row r="1218" spans="2:12" s="2" customFormat="1" ht="22.5" customHeight="1">
      <c r="B1218" s="138" t="s">
        <v>1987</v>
      </c>
      <c r="C1218" s="54" t="s">
        <v>3760</v>
      </c>
      <c r="D1218" s="305" t="s">
        <v>5880</v>
      </c>
      <c r="E1218" s="305" t="s">
        <v>5880</v>
      </c>
      <c r="F1218" s="380"/>
      <c r="G1218" s="359">
        <v>118.93</v>
      </c>
      <c r="H1218" s="109">
        <f t="shared" si="236"/>
        <v>91.58</v>
      </c>
      <c r="I1218" s="110">
        <f t="shared" si="237"/>
        <v>9579.27</v>
      </c>
      <c r="J1218" s="55"/>
      <c r="K1218" s="56">
        <f t="shared" si="235"/>
        <v>0</v>
      </c>
      <c r="L1218" s="57">
        <f t="shared" si="238"/>
        <v>0</v>
      </c>
    </row>
    <row r="1219" spans="2:12" s="2" customFormat="1" ht="22.5" customHeight="1">
      <c r="B1219" s="138" t="s">
        <v>1988</v>
      </c>
      <c r="C1219" s="54" t="s">
        <v>4744</v>
      </c>
      <c r="D1219" s="305" t="s">
        <v>5880</v>
      </c>
      <c r="E1219" s="305" t="s">
        <v>5880</v>
      </c>
      <c r="F1219" s="380"/>
      <c r="G1219" s="359">
        <v>129.9</v>
      </c>
      <c r="H1219" s="109">
        <f t="shared" si="236"/>
        <v>100.02</v>
      </c>
      <c r="I1219" s="110">
        <f t="shared" si="237"/>
        <v>10462.09</v>
      </c>
      <c r="J1219" s="55"/>
      <c r="K1219" s="56">
        <f t="shared" si="235"/>
        <v>0</v>
      </c>
      <c r="L1219" s="57">
        <f t="shared" si="238"/>
        <v>0</v>
      </c>
    </row>
    <row r="1220" spans="2:12" s="2" customFormat="1" ht="22.5" customHeight="1">
      <c r="B1220" s="138" t="s">
        <v>1989</v>
      </c>
      <c r="C1220" s="54" t="s">
        <v>4745</v>
      </c>
      <c r="D1220" s="305" t="s">
        <v>5880</v>
      </c>
      <c r="E1220" s="305" t="s">
        <v>5880</v>
      </c>
      <c r="F1220" s="380"/>
      <c r="G1220" s="359">
        <v>140.65</v>
      </c>
      <c r="H1220" s="109">
        <f t="shared" si="236"/>
        <v>108.3</v>
      </c>
      <c r="I1220" s="110">
        <f t="shared" si="237"/>
        <v>11328.18</v>
      </c>
      <c r="J1220" s="55"/>
      <c r="K1220" s="56">
        <f t="shared" si="235"/>
        <v>0</v>
      </c>
      <c r="L1220" s="57">
        <f t="shared" si="238"/>
        <v>0</v>
      </c>
    </row>
    <row r="1221" spans="2:12" s="2" customFormat="1" ht="22.5" customHeight="1">
      <c r="B1221" s="138" t="s">
        <v>1990</v>
      </c>
      <c r="C1221" s="54" t="s">
        <v>4746</v>
      </c>
      <c r="D1221" s="305" t="s">
        <v>5880</v>
      </c>
      <c r="E1221" s="305" t="s">
        <v>5880</v>
      </c>
      <c r="F1221" s="380"/>
      <c r="G1221" s="359">
        <v>151.38999999999999</v>
      </c>
      <c r="H1221" s="109">
        <f t="shared" si="236"/>
        <v>116.57</v>
      </c>
      <c r="I1221" s="110">
        <f t="shared" si="237"/>
        <v>12193.22</v>
      </c>
      <c r="J1221" s="55"/>
      <c r="K1221" s="56">
        <f t="shared" si="235"/>
        <v>0</v>
      </c>
      <c r="L1221" s="57">
        <f t="shared" si="238"/>
        <v>0</v>
      </c>
    </row>
    <row r="1222" spans="2:12" s="2" customFormat="1" ht="22.5" customHeight="1">
      <c r="B1222" s="138" t="s">
        <v>1991</v>
      </c>
      <c r="C1222" s="54" t="s">
        <v>4747</v>
      </c>
      <c r="D1222" s="305" t="s">
        <v>5880</v>
      </c>
      <c r="E1222" s="305" t="s">
        <v>5880</v>
      </c>
      <c r="F1222" s="380"/>
      <c r="G1222" s="359">
        <v>162.18</v>
      </c>
      <c r="H1222" s="109">
        <f t="shared" si="236"/>
        <v>124.88</v>
      </c>
      <c r="I1222" s="110">
        <f t="shared" si="237"/>
        <v>13062.45</v>
      </c>
      <c r="J1222" s="55"/>
      <c r="K1222" s="56">
        <f t="shared" si="235"/>
        <v>0</v>
      </c>
      <c r="L1222" s="57">
        <f t="shared" si="238"/>
        <v>0</v>
      </c>
    </row>
    <row r="1223" spans="2:12" s="2" customFormat="1" ht="22.5" customHeight="1">
      <c r="B1223" s="189" t="s">
        <v>1992</v>
      </c>
      <c r="C1223" s="82" t="s">
        <v>4748</v>
      </c>
      <c r="D1223" s="305" t="s">
        <v>5880</v>
      </c>
      <c r="E1223" s="305" t="s">
        <v>5880</v>
      </c>
      <c r="F1223" s="380"/>
      <c r="G1223" s="359">
        <v>172.92</v>
      </c>
      <c r="H1223" s="120">
        <f t="shared" si="236"/>
        <v>133.15</v>
      </c>
      <c r="I1223" s="121">
        <f t="shared" si="237"/>
        <v>13927.49</v>
      </c>
      <c r="J1223" s="77"/>
      <c r="K1223" s="180">
        <f t="shared" si="235"/>
        <v>0</v>
      </c>
      <c r="L1223" s="83">
        <f t="shared" si="238"/>
        <v>0</v>
      </c>
    </row>
    <row r="1224" spans="2:12" s="2" customFormat="1" ht="18" customHeight="1">
      <c r="B1224" s="255" t="s">
        <v>4030</v>
      </c>
      <c r="C1224" s="61"/>
      <c r="D1224" s="305" t="s">
        <v>5880</v>
      </c>
      <c r="E1224" s="305" t="s">
        <v>5880</v>
      </c>
      <c r="F1224" s="61"/>
      <c r="G1224" s="360">
        <v>0</v>
      </c>
      <c r="H1224" s="137"/>
      <c r="I1224" s="137"/>
      <c r="J1224" s="61"/>
      <c r="K1224" s="61"/>
      <c r="L1224" s="256"/>
    </row>
    <row r="1225" spans="2:12" s="2" customFormat="1" ht="19.5" customHeight="1">
      <c r="B1225" s="211" t="s">
        <v>1993</v>
      </c>
      <c r="C1225" s="71" t="s">
        <v>3761</v>
      </c>
      <c r="D1225" s="305" t="s">
        <v>5880</v>
      </c>
      <c r="E1225" s="305" t="s">
        <v>5880</v>
      </c>
      <c r="F1225" s="380"/>
      <c r="G1225" s="359">
        <v>67.23</v>
      </c>
      <c r="H1225" s="334">
        <f t="shared" ref="H1225:H1235" si="239">G1225-(G1225*$I$8)</f>
        <v>51.77</v>
      </c>
      <c r="I1225" s="117">
        <f t="shared" ref="I1225:I1235" si="240">H1225*$I$2</f>
        <v>5415.14</v>
      </c>
      <c r="J1225" s="72"/>
      <c r="K1225" s="210">
        <f t="shared" si="235"/>
        <v>0</v>
      </c>
      <c r="L1225" s="73">
        <f t="shared" ref="L1225:L1235" si="241">I1225*J1225</f>
        <v>0</v>
      </c>
    </row>
    <row r="1226" spans="2:12" s="2" customFormat="1" ht="19.5" customHeight="1">
      <c r="B1226" s="140" t="s">
        <v>1994</v>
      </c>
      <c r="C1226" s="54" t="s">
        <v>3762</v>
      </c>
      <c r="D1226" s="305" t="s">
        <v>5880</v>
      </c>
      <c r="E1226" s="305" t="s">
        <v>5880</v>
      </c>
      <c r="F1226" s="380"/>
      <c r="G1226" s="359">
        <v>76.55</v>
      </c>
      <c r="H1226" s="336">
        <f t="shared" si="239"/>
        <v>58.94</v>
      </c>
      <c r="I1226" s="110">
        <f t="shared" si="240"/>
        <v>6165.12</v>
      </c>
      <c r="J1226" s="55"/>
      <c r="K1226" s="56">
        <f t="shared" si="235"/>
        <v>0</v>
      </c>
      <c r="L1226" s="57">
        <f t="shared" si="241"/>
        <v>0</v>
      </c>
    </row>
    <row r="1227" spans="2:12" s="2" customFormat="1" ht="19.5" customHeight="1">
      <c r="B1227" s="140" t="s">
        <v>1995</v>
      </c>
      <c r="C1227" s="54" t="s">
        <v>3763</v>
      </c>
      <c r="D1227" s="305" t="s">
        <v>5880</v>
      </c>
      <c r="E1227" s="305" t="s">
        <v>5880</v>
      </c>
      <c r="F1227" s="380"/>
      <c r="G1227" s="359">
        <v>85.96</v>
      </c>
      <c r="H1227" s="336">
        <f t="shared" si="239"/>
        <v>66.19</v>
      </c>
      <c r="I1227" s="110">
        <f t="shared" si="240"/>
        <v>6923.47</v>
      </c>
      <c r="J1227" s="55"/>
      <c r="K1227" s="56">
        <f t="shared" si="235"/>
        <v>0</v>
      </c>
      <c r="L1227" s="57">
        <f t="shared" si="241"/>
        <v>0</v>
      </c>
    </row>
    <row r="1228" spans="2:12" s="2" customFormat="1" ht="19.5" customHeight="1">
      <c r="B1228" s="140" t="s">
        <v>1996</v>
      </c>
      <c r="C1228" s="54" t="s">
        <v>3764</v>
      </c>
      <c r="D1228" s="305" t="s">
        <v>5880</v>
      </c>
      <c r="E1228" s="305" t="s">
        <v>5880</v>
      </c>
      <c r="F1228" s="380"/>
      <c r="G1228" s="359">
        <v>95.8</v>
      </c>
      <c r="H1228" s="336">
        <f t="shared" si="239"/>
        <v>73.77</v>
      </c>
      <c r="I1228" s="110">
        <f t="shared" si="240"/>
        <v>7716.34</v>
      </c>
      <c r="J1228" s="55"/>
      <c r="K1228" s="56">
        <f t="shared" si="235"/>
        <v>0</v>
      </c>
      <c r="L1228" s="57">
        <f t="shared" si="241"/>
        <v>0</v>
      </c>
    </row>
    <row r="1229" spans="2:12" s="2" customFormat="1" ht="19.5" customHeight="1">
      <c r="B1229" s="140" t="s">
        <v>1997</v>
      </c>
      <c r="C1229" s="54" t="s">
        <v>3765</v>
      </c>
      <c r="D1229" s="305" t="s">
        <v>5880</v>
      </c>
      <c r="E1229" s="305" t="s">
        <v>5880</v>
      </c>
      <c r="F1229" s="380"/>
      <c r="G1229" s="359">
        <v>104.79</v>
      </c>
      <c r="H1229" s="336">
        <f t="shared" si="239"/>
        <v>80.69</v>
      </c>
      <c r="I1229" s="110">
        <f t="shared" si="240"/>
        <v>8440.17</v>
      </c>
      <c r="J1229" s="55"/>
      <c r="K1229" s="56">
        <f t="shared" si="235"/>
        <v>0</v>
      </c>
      <c r="L1229" s="57">
        <f t="shared" si="241"/>
        <v>0</v>
      </c>
    </row>
    <row r="1230" spans="2:12" s="2" customFormat="1" ht="19.5" customHeight="1">
      <c r="B1230" s="140" t="s">
        <v>1998</v>
      </c>
      <c r="C1230" s="54" t="s">
        <v>3766</v>
      </c>
      <c r="D1230" s="305" t="s">
        <v>5880</v>
      </c>
      <c r="E1230" s="305" t="s">
        <v>5880</v>
      </c>
      <c r="F1230" s="380"/>
      <c r="G1230" s="359">
        <v>115.85</v>
      </c>
      <c r="H1230" s="336">
        <f t="shared" si="239"/>
        <v>89.2</v>
      </c>
      <c r="I1230" s="110">
        <f t="shared" si="240"/>
        <v>9330.32</v>
      </c>
      <c r="J1230" s="55"/>
      <c r="K1230" s="56">
        <f t="shared" si="235"/>
        <v>0</v>
      </c>
      <c r="L1230" s="57">
        <f t="shared" si="241"/>
        <v>0</v>
      </c>
    </row>
    <row r="1231" spans="2:12" s="2" customFormat="1" ht="19.5" customHeight="1">
      <c r="B1231" s="140" t="s">
        <v>1999</v>
      </c>
      <c r="C1231" s="54" t="s">
        <v>5399</v>
      </c>
      <c r="D1231" s="305" t="s">
        <v>5880</v>
      </c>
      <c r="E1231" s="305" t="s">
        <v>5880</v>
      </c>
      <c r="F1231" s="380"/>
      <c r="G1231" s="359">
        <v>125.31</v>
      </c>
      <c r="H1231" s="336">
        <f t="shared" si="239"/>
        <v>96.49</v>
      </c>
      <c r="I1231" s="110">
        <f t="shared" si="240"/>
        <v>10092.85</v>
      </c>
      <c r="J1231" s="55"/>
      <c r="K1231" s="56">
        <f t="shared" si="235"/>
        <v>0</v>
      </c>
      <c r="L1231" s="57">
        <f t="shared" si="241"/>
        <v>0</v>
      </c>
    </row>
    <row r="1232" spans="2:12" s="2" customFormat="1" ht="19.5" customHeight="1">
      <c r="B1232" s="140" t="s">
        <v>2000</v>
      </c>
      <c r="C1232" s="54" t="s">
        <v>5400</v>
      </c>
      <c r="D1232" s="305" t="s">
        <v>5880</v>
      </c>
      <c r="E1232" s="305" t="s">
        <v>5880</v>
      </c>
      <c r="F1232" s="380"/>
      <c r="G1232" s="359">
        <v>134.96</v>
      </c>
      <c r="H1232" s="336">
        <f t="shared" si="239"/>
        <v>103.92</v>
      </c>
      <c r="I1232" s="110">
        <f t="shared" si="240"/>
        <v>10870.03</v>
      </c>
      <c r="J1232" s="55"/>
      <c r="K1232" s="56">
        <f t="shared" si="235"/>
        <v>0</v>
      </c>
      <c r="L1232" s="57">
        <f t="shared" si="241"/>
        <v>0</v>
      </c>
    </row>
    <row r="1233" spans="1:12" s="2" customFormat="1" ht="19.5" customHeight="1">
      <c r="B1233" s="140" t="s">
        <v>2001</v>
      </c>
      <c r="C1233" s="54" t="s">
        <v>5401</v>
      </c>
      <c r="D1233" s="305" t="s">
        <v>5880</v>
      </c>
      <c r="E1233" s="305" t="s">
        <v>5880</v>
      </c>
      <c r="F1233" s="380"/>
      <c r="G1233" s="359">
        <v>145.46</v>
      </c>
      <c r="H1233" s="336">
        <f t="shared" si="239"/>
        <v>112</v>
      </c>
      <c r="I1233" s="110">
        <f t="shared" si="240"/>
        <v>11715.2</v>
      </c>
      <c r="J1233" s="55"/>
      <c r="K1233" s="56">
        <f t="shared" si="235"/>
        <v>0</v>
      </c>
      <c r="L1233" s="57">
        <f t="shared" si="241"/>
        <v>0</v>
      </c>
    </row>
    <row r="1234" spans="1:12" s="2" customFormat="1" ht="19.5" customHeight="1">
      <c r="B1234" s="140" t="s">
        <v>2002</v>
      </c>
      <c r="C1234" s="54" t="s">
        <v>5402</v>
      </c>
      <c r="D1234" s="305" t="s">
        <v>5880</v>
      </c>
      <c r="E1234" s="305" t="s">
        <v>5880</v>
      </c>
      <c r="F1234" s="380"/>
      <c r="G1234" s="359">
        <v>154.88999999999999</v>
      </c>
      <c r="H1234" s="336">
        <f t="shared" si="239"/>
        <v>119.27</v>
      </c>
      <c r="I1234" s="110">
        <f t="shared" si="240"/>
        <v>12475.64</v>
      </c>
      <c r="J1234" s="55"/>
      <c r="K1234" s="56">
        <f t="shared" si="235"/>
        <v>0</v>
      </c>
      <c r="L1234" s="57">
        <f t="shared" si="241"/>
        <v>0</v>
      </c>
    </row>
    <row r="1235" spans="1:12" s="2" customFormat="1" ht="19.5" customHeight="1">
      <c r="B1235" s="162" t="s">
        <v>2003</v>
      </c>
      <c r="C1235" s="82" t="s">
        <v>5403</v>
      </c>
      <c r="D1235" s="305" t="s">
        <v>5880</v>
      </c>
      <c r="E1235" s="305" t="s">
        <v>5880</v>
      </c>
      <c r="F1235" s="380"/>
      <c r="G1235" s="359">
        <v>164.43</v>
      </c>
      <c r="H1235" s="337">
        <f t="shared" si="239"/>
        <v>126.61</v>
      </c>
      <c r="I1235" s="121">
        <f t="shared" si="240"/>
        <v>13243.41</v>
      </c>
      <c r="J1235" s="77"/>
      <c r="K1235" s="180">
        <f t="shared" si="235"/>
        <v>0</v>
      </c>
      <c r="L1235" s="83">
        <f t="shared" si="241"/>
        <v>0</v>
      </c>
    </row>
    <row r="1236" spans="1:12" s="2" customFormat="1" ht="18" customHeight="1">
      <c r="B1236" s="255" t="s">
        <v>4031</v>
      </c>
      <c r="C1236" s="61"/>
      <c r="D1236" s="305" t="s">
        <v>5880</v>
      </c>
      <c r="E1236" s="305" t="s">
        <v>5880</v>
      </c>
      <c r="F1236" s="61"/>
      <c r="G1236" s="360">
        <v>0</v>
      </c>
      <c r="H1236" s="137"/>
      <c r="I1236" s="137"/>
      <c r="J1236" s="61"/>
      <c r="K1236" s="61"/>
      <c r="L1236" s="256"/>
    </row>
    <row r="1237" spans="1:12" s="2" customFormat="1" ht="39.950000000000003" customHeight="1">
      <c r="A1237" s="2">
        <v>22.7</v>
      </c>
      <c r="B1237" s="145" t="s">
        <v>1894</v>
      </c>
      <c r="C1237" s="58" t="s">
        <v>4422</v>
      </c>
      <c r="D1237" s="305" t="s">
        <v>5880</v>
      </c>
      <c r="E1237" s="305" t="s">
        <v>5880</v>
      </c>
      <c r="F1237" s="389"/>
      <c r="G1237" s="359">
        <v>22.98</v>
      </c>
      <c r="H1237" s="336">
        <f>G1237-(G1237*$I$8)</f>
        <v>17.690000000000001</v>
      </c>
      <c r="I1237" s="110">
        <f>H1237*$I$2</f>
        <v>1850.37</v>
      </c>
      <c r="J1237" s="55"/>
      <c r="K1237" s="56">
        <f>J1237*H1237</f>
        <v>0</v>
      </c>
      <c r="L1237" s="57">
        <f>I1237*J1237</f>
        <v>0</v>
      </c>
    </row>
    <row r="1238" spans="1:12" s="2" customFormat="1" ht="39.950000000000003" customHeight="1">
      <c r="A1238" s="2">
        <v>22.7</v>
      </c>
      <c r="B1238" s="145" t="s">
        <v>4423</v>
      </c>
      <c r="C1238" s="58" t="s">
        <v>4422</v>
      </c>
      <c r="D1238" s="305" t="s">
        <v>5880</v>
      </c>
      <c r="E1238" s="305" t="s">
        <v>5880</v>
      </c>
      <c r="F1238" s="389"/>
      <c r="G1238" s="359">
        <v>25.16</v>
      </c>
      <c r="H1238" s="109">
        <f>G1238-(G1238*$I$8)</f>
        <v>19.37</v>
      </c>
      <c r="I1238" s="110">
        <f>H1238*$I$2</f>
        <v>2026.1</v>
      </c>
      <c r="J1238" s="55"/>
      <c r="K1238" s="56">
        <f>J1238*H1238</f>
        <v>0</v>
      </c>
      <c r="L1238" s="57">
        <f>I1238*J1238</f>
        <v>0</v>
      </c>
    </row>
    <row r="1239" spans="1:12" s="2" customFormat="1" ht="19.5" customHeight="1">
      <c r="B1239" s="211" t="s">
        <v>2004</v>
      </c>
      <c r="C1239" s="84" t="s">
        <v>3767</v>
      </c>
      <c r="D1239" s="305">
        <v>2700</v>
      </c>
      <c r="E1239" s="305" t="s">
        <v>6117</v>
      </c>
      <c r="F1239" s="379"/>
      <c r="G1239" s="359">
        <v>45.08</v>
      </c>
      <c r="H1239" s="334">
        <f t="shared" ref="H1239:H1249" si="242">G1239-(G1239*$I$8)</f>
        <v>34.71</v>
      </c>
      <c r="I1239" s="123">
        <f t="shared" ref="I1239:I1249" si="243">H1239*$I$2</f>
        <v>3630.67</v>
      </c>
      <c r="J1239" s="72"/>
      <c r="K1239" s="210">
        <f t="shared" si="235"/>
        <v>0</v>
      </c>
      <c r="L1239" s="85">
        <f t="shared" ref="L1239:L1249" si="244">I1239*J1239</f>
        <v>0</v>
      </c>
    </row>
    <row r="1240" spans="1:12" s="2" customFormat="1" ht="19.5" customHeight="1">
      <c r="B1240" s="138" t="s">
        <v>2005</v>
      </c>
      <c r="C1240" s="58" t="s">
        <v>3768</v>
      </c>
      <c r="D1240" s="305">
        <v>2701</v>
      </c>
      <c r="E1240" s="305" t="s">
        <v>6118</v>
      </c>
      <c r="F1240" s="379"/>
      <c r="G1240" s="359">
        <v>54.43</v>
      </c>
      <c r="H1240" s="336">
        <f t="shared" si="242"/>
        <v>41.91</v>
      </c>
      <c r="I1240" s="114">
        <f t="shared" si="243"/>
        <v>4383.79</v>
      </c>
      <c r="J1240" s="55"/>
      <c r="K1240" s="56">
        <f t="shared" si="235"/>
        <v>0</v>
      </c>
      <c r="L1240" s="60">
        <f t="shared" si="244"/>
        <v>0</v>
      </c>
    </row>
    <row r="1241" spans="1:12" s="2" customFormat="1" ht="19.5" customHeight="1">
      <c r="B1241" s="138" t="s">
        <v>2006</v>
      </c>
      <c r="C1241" s="58" t="s">
        <v>3769</v>
      </c>
      <c r="D1241" s="305">
        <v>2702</v>
      </c>
      <c r="E1241" s="305" t="s">
        <v>6119</v>
      </c>
      <c r="F1241" s="379"/>
      <c r="G1241" s="359">
        <v>64.08</v>
      </c>
      <c r="H1241" s="336">
        <f t="shared" si="242"/>
        <v>49.34</v>
      </c>
      <c r="I1241" s="114">
        <f t="shared" si="243"/>
        <v>5160.96</v>
      </c>
      <c r="J1241" s="55"/>
      <c r="K1241" s="56">
        <f t="shared" si="235"/>
        <v>0</v>
      </c>
      <c r="L1241" s="60">
        <f t="shared" si="244"/>
        <v>0</v>
      </c>
    </row>
    <row r="1242" spans="1:12" s="2" customFormat="1" ht="19.5" customHeight="1">
      <c r="B1242" s="138" t="s">
        <v>2007</v>
      </c>
      <c r="C1242" s="58" t="s">
        <v>3770</v>
      </c>
      <c r="D1242" s="305">
        <v>2703</v>
      </c>
      <c r="E1242" s="305" t="s">
        <v>6120</v>
      </c>
      <c r="F1242" s="379"/>
      <c r="G1242" s="359">
        <v>73.930000000000007</v>
      </c>
      <c r="H1242" s="336">
        <f t="shared" si="242"/>
        <v>56.93</v>
      </c>
      <c r="I1242" s="114">
        <f t="shared" si="243"/>
        <v>5954.88</v>
      </c>
      <c r="J1242" s="55"/>
      <c r="K1242" s="56">
        <f t="shared" si="235"/>
        <v>0</v>
      </c>
      <c r="L1242" s="60">
        <f t="shared" si="244"/>
        <v>0</v>
      </c>
    </row>
    <row r="1243" spans="1:12" s="2" customFormat="1" ht="19.5" customHeight="1">
      <c r="B1243" s="138" t="s">
        <v>2008</v>
      </c>
      <c r="C1243" s="58" t="s">
        <v>3771</v>
      </c>
      <c r="D1243" s="305">
        <v>2704</v>
      </c>
      <c r="E1243" s="305" t="s">
        <v>6121</v>
      </c>
      <c r="F1243" s="379"/>
      <c r="G1243" s="359">
        <v>82.77</v>
      </c>
      <c r="H1243" s="336">
        <f t="shared" si="242"/>
        <v>63.73</v>
      </c>
      <c r="I1243" s="114">
        <f t="shared" si="243"/>
        <v>6666.16</v>
      </c>
      <c r="J1243" s="55"/>
      <c r="K1243" s="56">
        <f t="shared" si="235"/>
        <v>0</v>
      </c>
      <c r="L1243" s="60">
        <f t="shared" si="244"/>
        <v>0</v>
      </c>
    </row>
    <row r="1244" spans="1:12" s="2" customFormat="1" ht="19.5" customHeight="1">
      <c r="B1244" s="138" t="s">
        <v>2009</v>
      </c>
      <c r="C1244" s="58" t="s">
        <v>3772</v>
      </c>
      <c r="D1244" s="305">
        <v>2705</v>
      </c>
      <c r="E1244" s="305" t="s">
        <v>6122</v>
      </c>
      <c r="F1244" s="379"/>
      <c r="G1244" s="359">
        <v>94</v>
      </c>
      <c r="H1244" s="336">
        <f t="shared" si="242"/>
        <v>72.38</v>
      </c>
      <c r="I1244" s="114">
        <f t="shared" si="243"/>
        <v>7570.95</v>
      </c>
      <c r="J1244" s="55"/>
      <c r="K1244" s="56">
        <f t="shared" si="235"/>
        <v>0</v>
      </c>
      <c r="L1244" s="60">
        <f t="shared" si="244"/>
        <v>0</v>
      </c>
    </row>
    <row r="1245" spans="1:12" s="2" customFormat="1" ht="19.5" customHeight="1">
      <c r="B1245" s="138" t="s">
        <v>2010</v>
      </c>
      <c r="C1245" s="58" t="s">
        <v>5404</v>
      </c>
      <c r="D1245" s="305">
        <v>2706</v>
      </c>
      <c r="E1245" s="305" t="s">
        <v>6123</v>
      </c>
      <c r="F1245" s="379"/>
      <c r="G1245" s="359">
        <v>102.84</v>
      </c>
      <c r="H1245" s="336">
        <f t="shared" si="242"/>
        <v>79.19</v>
      </c>
      <c r="I1245" s="114">
        <f t="shared" si="243"/>
        <v>8283.27</v>
      </c>
      <c r="J1245" s="55"/>
      <c r="K1245" s="56">
        <f t="shared" si="235"/>
        <v>0</v>
      </c>
      <c r="L1245" s="60">
        <f t="shared" si="244"/>
        <v>0</v>
      </c>
    </row>
    <row r="1246" spans="1:12" s="2" customFormat="1" ht="19.5" customHeight="1">
      <c r="B1246" s="138" t="s">
        <v>2011</v>
      </c>
      <c r="C1246" s="58" t="s">
        <v>5405</v>
      </c>
      <c r="D1246" s="305">
        <v>2707</v>
      </c>
      <c r="E1246" s="305" t="s">
        <v>6124</v>
      </c>
      <c r="F1246" s="379"/>
      <c r="G1246" s="359">
        <v>112.47</v>
      </c>
      <c r="H1246" s="336">
        <f t="shared" si="242"/>
        <v>86.6</v>
      </c>
      <c r="I1246" s="114">
        <f t="shared" si="243"/>
        <v>9058.36</v>
      </c>
      <c r="J1246" s="55"/>
      <c r="K1246" s="56">
        <f t="shared" si="235"/>
        <v>0</v>
      </c>
      <c r="L1246" s="60">
        <f t="shared" si="244"/>
        <v>0</v>
      </c>
    </row>
    <row r="1247" spans="1:12" s="2" customFormat="1" ht="19.5" customHeight="1">
      <c r="B1247" s="138" t="s">
        <v>2012</v>
      </c>
      <c r="C1247" s="58" t="s">
        <v>5406</v>
      </c>
      <c r="D1247" s="305">
        <v>2708</v>
      </c>
      <c r="E1247" s="305" t="s">
        <v>6125</v>
      </c>
      <c r="F1247" s="379"/>
      <c r="G1247" s="359">
        <v>123.62</v>
      </c>
      <c r="H1247" s="336">
        <f t="shared" si="242"/>
        <v>95.19</v>
      </c>
      <c r="I1247" s="114">
        <f t="shared" si="243"/>
        <v>9956.8700000000008</v>
      </c>
      <c r="J1247" s="55"/>
      <c r="K1247" s="56">
        <f t="shared" si="235"/>
        <v>0</v>
      </c>
      <c r="L1247" s="60">
        <f t="shared" si="244"/>
        <v>0</v>
      </c>
    </row>
    <row r="1248" spans="1:12" s="2" customFormat="1" ht="19.5" customHeight="1">
      <c r="B1248" s="138" t="s">
        <v>2013</v>
      </c>
      <c r="C1248" s="58" t="s">
        <v>5407</v>
      </c>
      <c r="D1248" s="305">
        <v>2709</v>
      </c>
      <c r="E1248" s="305" t="s">
        <v>6126</v>
      </c>
      <c r="F1248" s="379"/>
      <c r="G1248" s="359">
        <v>133.76</v>
      </c>
      <c r="H1248" s="336">
        <f t="shared" si="242"/>
        <v>103</v>
      </c>
      <c r="I1248" s="114">
        <f t="shared" si="243"/>
        <v>10773.8</v>
      </c>
      <c r="J1248" s="55"/>
      <c r="K1248" s="56">
        <f t="shared" si="235"/>
        <v>0</v>
      </c>
      <c r="L1248" s="60">
        <f t="shared" si="244"/>
        <v>0</v>
      </c>
    </row>
    <row r="1249" spans="2:12" s="2" customFormat="1" ht="19.5" customHeight="1">
      <c r="B1249" s="189" t="s">
        <v>2014</v>
      </c>
      <c r="C1249" s="190" t="s">
        <v>5408</v>
      </c>
      <c r="D1249" s="305">
        <v>2710</v>
      </c>
      <c r="E1249" s="305" t="s">
        <v>6127</v>
      </c>
      <c r="F1249" s="379"/>
      <c r="G1249" s="359">
        <v>141.96</v>
      </c>
      <c r="H1249" s="337">
        <f t="shared" si="242"/>
        <v>109.31</v>
      </c>
      <c r="I1249" s="119">
        <f t="shared" si="243"/>
        <v>11433.83</v>
      </c>
      <c r="J1249" s="77"/>
      <c r="K1249" s="180">
        <f t="shared" si="235"/>
        <v>0</v>
      </c>
      <c r="L1249" s="78">
        <f t="shared" si="244"/>
        <v>0</v>
      </c>
    </row>
    <row r="1250" spans="2:12" s="2" customFormat="1" ht="18" customHeight="1">
      <c r="B1250" s="255" t="s">
        <v>4109</v>
      </c>
      <c r="C1250" s="61"/>
      <c r="D1250" s="305" t="s">
        <v>5880</v>
      </c>
      <c r="E1250" s="305" t="s">
        <v>5880</v>
      </c>
      <c r="F1250" s="61"/>
      <c r="G1250" s="360">
        <v>0</v>
      </c>
      <c r="H1250" s="137"/>
      <c r="I1250" s="137"/>
      <c r="J1250" s="61"/>
      <c r="K1250" s="61"/>
      <c r="L1250" s="256"/>
    </row>
    <row r="1251" spans="2:12" s="2" customFormat="1" ht="19.5" customHeight="1">
      <c r="B1251" s="211" t="s">
        <v>4344</v>
      </c>
      <c r="C1251" s="84" t="s">
        <v>4110</v>
      </c>
      <c r="D1251" s="305" t="s">
        <v>5880</v>
      </c>
      <c r="E1251" s="305" t="s">
        <v>5880</v>
      </c>
      <c r="F1251" s="379"/>
      <c r="G1251" s="359">
        <v>29.32</v>
      </c>
      <c r="H1251" s="334">
        <f t="shared" ref="H1251:H1261" si="245">G1251-(G1251*$I$8)</f>
        <v>22.58</v>
      </c>
      <c r="I1251" s="123">
        <f t="shared" ref="I1251:I1261" si="246">H1251*$I$2</f>
        <v>2361.87</v>
      </c>
      <c r="J1251" s="72"/>
      <c r="K1251" s="210">
        <f t="shared" ref="K1251:K1261" si="247">J1251*H1251</f>
        <v>0</v>
      </c>
      <c r="L1251" s="85">
        <f t="shared" ref="L1251:L1261" si="248">I1251*J1251</f>
        <v>0</v>
      </c>
    </row>
    <row r="1252" spans="2:12" s="2" customFormat="1" ht="19.5" customHeight="1">
      <c r="B1252" s="138" t="s">
        <v>4345</v>
      </c>
      <c r="C1252" s="58" t="s">
        <v>4111</v>
      </c>
      <c r="D1252" s="305" t="s">
        <v>5880</v>
      </c>
      <c r="E1252" s="305" t="s">
        <v>5880</v>
      </c>
      <c r="F1252" s="379"/>
      <c r="G1252" s="359">
        <v>39.24</v>
      </c>
      <c r="H1252" s="336">
        <f t="shared" si="245"/>
        <v>30.21</v>
      </c>
      <c r="I1252" s="114">
        <f t="shared" si="246"/>
        <v>3159.97</v>
      </c>
      <c r="J1252" s="55"/>
      <c r="K1252" s="56">
        <f t="shared" si="247"/>
        <v>0</v>
      </c>
      <c r="L1252" s="60">
        <f t="shared" si="248"/>
        <v>0</v>
      </c>
    </row>
    <row r="1253" spans="2:12" s="2" customFormat="1" ht="19.5" customHeight="1">
      <c r="B1253" s="138" t="s">
        <v>4346</v>
      </c>
      <c r="C1253" s="58" t="s">
        <v>4112</v>
      </c>
      <c r="D1253" s="305" t="s">
        <v>5880</v>
      </c>
      <c r="E1253" s="305" t="s">
        <v>5880</v>
      </c>
      <c r="F1253" s="379"/>
      <c r="G1253" s="359">
        <v>48.63</v>
      </c>
      <c r="H1253" s="336">
        <f t="shared" si="245"/>
        <v>37.450000000000003</v>
      </c>
      <c r="I1253" s="114">
        <f t="shared" si="246"/>
        <v>3917.27</v>
      </c>
      <c r="J1253" s="55"/>
      <c r="K1253" s="56">
        <f t="shared" si="247"/>
        <v>0</v>
      </c>
      <c r="L1253" s="60">
        <f t="shared" si="248"/>
        <v>0</v>
      </c>
    </row>
    <row r="1254" spans="2:12" s="2" customFormat="1" ht="19.5" customHeight="1">
      <c r="B1254" s="138" t="s">
        <v>4347</v>
      </c>
      <c r="C1254" s="58" t="s">
        <v>4113</v>
      </c>
      <c r="D1254" s="305" t="s">
        <v>5880</v>
      </c>
      <c r="E1254" s="305" t="s">
        <v>5880</v>
      </c>
      <c r="F1254" s="379"/>
      <c r="G1254" s="359">
        <v>58.79</v>
      </c>
      <c r="H1254" s="336">
        <f t="shared" si="245"/>
        <v>45.27</v>
      </c>
      <c r="I1254" s="114">
        <f t="shared" si="246"/>
        <v>4735.24</v>
      </c>
      <c r="J1254" s="55"/>
      <c r="K1254" s="56">
        <f t="shared" si="247"/>
        <v>0</v>
      </c>
      <c r="L1254" s="60">
        <f t="shared" si="248"/>
        <v>0</v>
      </c>
    </row>
    <row r="1255" spans="2:12" s="2" customFormat="1" ht="19.5" customHeight="1">
      <c r="B1255" s="138" t="s">
        <v>4348</v>
      </c>
      <c r="C1255" s="58" t="s">
        <v>4114</v>
      </c>
      <c r="D1255" s="305" t="s">
        <v>5880</v>
      </c>
      <c r="E1255" s="305" t="s">
        <v>5880</v>
      </c>
      <c r="F1255" s="379"/>
      <c r="G1255" s="359">
        <v>67.97</v>
      </c>
      <c r="H1255" s="336">
        <f t="shared" si="245"/>
        <v>52.34</v>
      </c>
      <c r="I1255" s="114">
        <f t="shared" si="246"/>
        <v>5474.76</v>
      </c>
      <c r="J1255" s="55"/>
      <c r="K1255" s="56">
        <f t="shared" si="247"/>
        <v>0</v>
      </c>
      <c r="L1255" s="60">
        <f t="shared" si="248"/>
        <v>0</v>
      </c>
    </row>
    <row r="1256" spans="2:12" s="2" customFormat="1" ht="19.5" customHeight="1">
      <c r="B1256" s="138" t="s">
        <v>4349</v>
      </c>
      <c r="C1256" s="58" t="s">
        <v>4115</v>
      </c>
      <c r="D1256" s="305" t="s">
        <v>5880</v>
      </c>
      <c r="E1256" s="305" t="s">
        <v>5880</v>
      </c>
      <c r="F1256" s="379"/>
      <c r="G1256" s="359">
        <v>79.650000000000006</v>
      </c>
      <c r="H1256" s="336">
        <f t="shared" si="245"/>
        <v>61.33</v>
      </c>
      <c r="I1256" s="114">
        <f t="shared" si="246"/>
        <v>6415.12</v>
      </c>
      <c r="J1256" s="55"/>
      <c r="K1256" s="56">
        <f t="shared" si="247"/>
        <v>0</v>
      </c>
      <c r="L1256" s="60">
        <f t="shared" si="248"/>
        <v>0</v>
      </c>
    </row>
    <row r="1257" spans="2:12" s="2" customFormat="1" ht="19.5" customHeight="1">
      <c r="B1257" s="138" t="s">
        <v>4350</v>
      </c>
      <c r="C1257" s="58" t="s">
        <v>4116</v>
      </c>
      <c r="D1257" s="305" t="s">
        <v>5880</v>
      </c>
      <c r="E1257" s="305" t="s">
        <v>5880</v>
      </c>
      <c r="F1257" s="379"/>
      <c r="G1257" s="359">
        <v>89.66</v>
      </c>
      <c r="H1257" s="336">
        <f t="shared" si="245"/>
        <v>69.040000000000006</v>
      </c>
      <c r="I1257" s="114">
        <f t="shared" si="246"/>
        <v>7221.58</v>
      </c>
      <c r="J1257" s="55"/>
      <c r="K1257" s="56">
        <f t="shared" si="247"/>
        <v>0</v>
      </c>
      <c r="L1257" s="60">
        <f t="shared" si="248"/>
        <v>0</v>
      </c>
    </row>
    <row r="1258" spans="2:12" s="2" customFormat="1" ht="19.5" customHeight="1">
      <c r="B1258" s="138" t="s">
        <v>4351</v>
      </c>
      <c r="C1258" s="58" t="s">
        <v>4117</v>
      </c>
      <c r="D1258" s="305" t="s">
        <v>5880</v>
      </c>
      <c r="E1258" s="305" t="s">
        <v>5880</v>
      </c>
      <c r="F1258" s="379"/>
      <c r="G1258" s="359">
        <v>99.57</v>
      </c>
      <c r="H1258" s="336">
        <f t="shared" si="245"/>
        <v>76.67</v>
      </c>
      <c r="I1258" s="114">
        <f t="shared" si="246"/>
        <v>8019.68</v>
      </c>
      <c r="J1258" s="55"/>
      <c r="K1258" s="56">
        <f t="shared" si="247"/>
        <v>0</v>
      </c>
      <c r="L1258" s="60">
        <f t="shared" si="248"/>
        <v>0</v>
      </c>
    </row>
    <row r="1259" spans="2:12" s="2" customFormat="1" ht="19.5" customHeight="1">
      <c r="B1259" s="138" t="s">
        <v>4352</v>
      </c>
      <c r="C1259" s="58" t="s">
        <v>4118</v>
      </c>
      <c r="D1259" s="305" t="s">
        <v>5880</v>
      </c>
      <c r="E1259" s="305" t="s">
        <v>5880</v>
      </c>
      <c r="F1259" s="379"/>
      <c r="G1259" s="359">
        <v>109.54</v>
      </c>
      <c r="H1259" s="336">
        <f t="shared" si="245"/>
        <v>84.35</v>
      </c>
      <c r="I1259" s="114">
        <f t="shared" si="246"/>
        <v>8823.01</v>
      </c>
      <c r="J1259" s="55"/>
      <c r="K1259" s="56">
        <f t="shared" si="247"/>
        <v>0</v>
      </c>
      <c r="L1259" s="60">
        <f t="shared" si="248"/>
        <v>0</v>
      </c>
    </row>
    <row r="1260" spans="2:12" s="2" customFormat="1" ht="19.5" customHeight="1">
      <c r="B1260" s="138" t="s">
        <v>4353</v>
      </c>
      <c r="C1260" s="58" t="s">
        <v>4119</v>
      </c>
      <c r="D1260" s="305" t="s">
        <v>5880</v>
      </c>
      <c r="E1260" s="305" t="s">
        <v>5880</v>
      </c>
      <c r="F1260" s="379"/>
      <c r="G1260" s="359">
        <v>119.36</v>
      </c>
      <c r="H1260" s="336">
        <f t="shared" si="245"/>
        <v>91.91</v>
      </c>
      <c r="I1260" s="114">
        <f t="shared" si="246"/>
        <v>9613.7900000000009</v>
      </c>
      <c r="J1260" s="55"/>
      <c r="K1260" s="56">
        <f t="shared" si="247"/>
        <v>0</v>
      </c>
      <c r="L1260" s="60">
        <f t="shared" si="248"/>
        <v>0</v>
      </c>
    </row>
    <row r="1261" spans="2:12" s="2" customFormat="1" ht="19.5" customHeight="1">
      <c r="B1261" s="189" t="s">
        <v>4354</v>
      </c>
      <c r="C1261" s="190" t="s">
        <v>4120</v>
      </c>
      <c r="D1261" s="305" t="s">
        <v>5880</v>
      </c>
      <c r="E1261" s="305" t="s">
        <v>5880</v>
      </c>
      <c r="F1261" s="379"/>
      <c r="G1261" s="359">
        <v>129.59</v>
      </c>
      <c r="H1261" s="337">
        <f t="shared" si="245"/>
        <v>99.78</v>
      </c>
      <c r="I1261" s="119">
        <f t="shared" si="246"/>
        <v>10436.99</v>
      </c>
      <c r="J1261" s="77"/>
      <c r="K1261" s="180">
        <f t="shared" si="247"/>
        <v>0</v>
      </c>
      <c r="L1261" s="78">
        <f t="shared" si="248"/>
        <v>0</v>
      </c>
    </row>
    <row r="1262" spans="2:12" s="2" customFormat="1" ht="21" customHeight="1">
      <c r="B1262" s="255" t="s">
        <v>4032</v>
      </c>
      <c r="C1262" s="61"/>
      <c r="D1262" s="305" t="s">
        <v>5880</v>
      </c>
      <c r="E1262" s="305" t="s">
        <v>5880</v>
      </c>
      <c r="F1262" s="61"/>
      <c r="G1262" s="360">
        <v>0</v>
      </c>
      <c r="H1262" s="137"/>
      <c r="I1262" s="137"/>
      <c r="J1262" s="61"/>
      <c r="K1262" s="61"/>
      <c r="L1262" s="256"/>
    </row>
    <row r="1263" spans="2:12" s="2" customFormat="1" ht="19.5" customHeight="1">
      <c r="B1263" s="214" t="s">
        <v>2015</v>
      </c>
      <c r="C1263" s="84" t="s">
        <v>3773</v>
      </c>
      <c r="D1263" s="305" t="s">
        <v>5880</v>
      </c>
      <c r="E1263" s="305" t="s">
        <v>5880</v>
      </c>
      <c r="F1263" s="392"/>
      <c r="G1263" s="359">
        <v>58.18</v>
      </c>
      <c r="H1263" s="116">
        <f t="shared" ref="H1263:H1273" si="249">G1263-(G1263*$I$8)</f>
        <v>44.8</v>
      </c>
      <c r="I1263" s="117">
        <f t="shared" ref="I1263:I1273" si="250">H1263*$I$2</f>
        <v>4686.08</v>
      </c>
      <c r="J1263" s="72"/>
      <c r="K1263" s="210">
        <f t="shared" si="235"/>
        <v>0</v>
      </c>
      <c r="L1263" s="73">
        <f t="shared" ref="L1263:L1273" si="251">I1263*J1263</f>
        <v>0</v>
      </c>
    </row>
    <row r="1264" spans="2:12" s="2" customFormat="1" ht="19.5" customHeight="1">
      <c r="B1264" s="140" t="s">
        <v>2016</v>
      </c>
      <c r="C1264" s="58" t="s">
        <v>3774</v>
      </c>
      <c r="D1264" s="305" t="s">
        <v>5880</v>
      </c>
      <c r="E1264" s="305" t="s">
        <v>5880</v>
      </c>
      <c r="F1264" s="392"/>
      <c r="G1264" s="359">
        <v>67.62</v>
      </c>
      <c r="H1264" s="109">
        <f t="shared" si="249"/>
        <v>52.07</v>
      </c>
      <c r="I1264" s="110">
        <f t="shared" si="250"/>
        <v>5446.52</v>
      </c>
      <c r="J1264" s="55"/>
      <c r="K1264" s="56">
        <f t="shared" si="235"/>
        <v>0</v>
      </c>
      <c r="L1264" s="57">
        <f t="shared" si="251"/>
        <v>0</v>
      </c>
    </row>
    <row r="1265" spans="2:12" s="2" customFormat="1" ht="19.5" customHeight="1">
      <c r="B1265" s="138" t="s">
        <v>2017</v>
      </c>
      <c r="C1265" s="58" t="s">
        <v>3775</v>
      </c>
      <c r="D1265" s="305" t="s">
        <v>5880</v>
      </c>
      <c r="E1265" s="305" t="s">
        <v>5880</v>
      </c>
      <c r="F1265" s="392"/>
      <c r="G1265" s="359">
        <v>77.400000000000006</v>
      </c>
      <c r="H1265" s="109">
        <f t="shared" si="249"/>
        <v>59.6</v>
      </c>
      <c r="I1265" s="110">
        <f t="shared" si="250"/>
        <v>6234.16</v>
      </c>
      <c r="J1265" s="55"/>
      <c r="K1265" s="56">
        <f t="shared" si="235"/>
        <v>0</v>
      </c>
      <c r="L1265" s="57">
        <f t="shared" si="251"/>
        <v>0</v>
      </c>
    </row>
    <row r="1266" spans="2:12" s="2" customFormat="1" ht="19.5" customHeight="1">
      <c r="B1266" s="140" t="s">
        <v>2018</v>
      </c>
      <c r="C1266" s="58" t="s">
        <v>3776</v>
      </c>
      <c r="D1266" s="305" t="s">
        <v>5880</v>
      </c>
      <c r="E1266" s="305" t="s">
        <v>5880</v>
      </c>
      <c r="F1266" s="392"/>
      <c r="G1266" s="359">
        <v>88.33</v>
      </c>
      <c r="H1266" s="109">
        <f t="shared" si="249"/>
        <v>68.010000000000005</v>
      </c>
      <c r="I1266" s="110">
        <f t="shared" si="250"/>
        <v>7113.85</v>
      </c>
      <c r="J1266" s="55"/>
      <c r="K1266" s="56">
        <f t="shared" si="235"/>
        <v>0</v>
      </c>
      <c r="L1266" s="57">
        <f t="shared" si="251"/>
        <v>0</v>
      </c>
    </row>
    <row r="1267" spans="2:12" s="2" customFormat="1" ht="19.5" customHeight="1">
      <c r="B1267" s="140" t="s">
        <v>2019</v>
      </c>
      <c r="C1267" s="58" t="s">
        <v>3777</v>
      </c>
      <c r="D1267" s="305" t="s">
        <v>5880</v>
      </c>
      <c r="E1267" s="305" t="s">
        <v>5880</v>
      </c>
      <c r="F1267" s="392"/>
      <c r="G1267" s="359">
        <v>99.34</v>
      </c>
      <c r="H1267" s="109">
        <f t="shared" si="249"/>
        <v>76.489999999999995</v>
      </c>
      <c r="I1267" s="110">
        <f t="shared" si="250"/>
        <v>8000.85</v>
      </c>
      <c r="J1267" s="55"/>
      <c r="K1267" s="56">
        <f t="shared" si="235"/>
        <v>0</v>
      </c>
      <c r="L1267" s="57">
        <f t="shared" si="251"/>
        <v>0</v>
      </c>
    </row>
    <row r="1268" spans="2:12" s="2" customFormat="1" ht="19.5" customHeight="1">
      <c r="B1268" s="140" t="s">
        <v>2020</v>
      </c>
      <c r="C1268" s="58" t="s">
        <v>3778</v>
      </c>
      <c r="D1268" s="305" t="s">
        <v>5880</v>
      </c>
      <c r="E1268" s="305" t="s">
        <v>5880</v>
      </c>
      <c r="F1268" s="392"/>
      <c r="G1268" s="359">
        <v>110.13</v>
      </c>
      <c r="H1268" s="109">
        <f t="shared" si="249"/>
        <v>84.8</v>
      </c>
      <c r="I1268" s="110">
        <f t="shared" si="250"/>
        <v>8870.08</v>
      </c>
      <c r="J1268" s="55"/>
      <c r="K1268" s="56">
        <f t="shared" si="235"/>
        <v>0</v>
      </c>
      <c r="L1268" s="57">
        <f t="shared" si="251"/>
        <v>0</v>
      </c>
    </row>
    <row r="1269" spans="2:12" s="2" customFormat="1" ht="19.5" customHeight="1">
      <c r="B1269" s="140" t="s">
        <v>2021</v>
      </c>
      <c r="C1269" s="58" t="s">
        <v>5409</v>
      </c>
      <c r="D1269" s="305" t="s">
        <v>5880</v>
      </c>
      <c r="E1269" s="305" t="s">
        <v>5880</v>
      </c>
      <c r="F1269" s="392"/>
      <c r="G1269" s="359">
        <v>121.05</v>
      </c>
      <c r="H1269" s="109">
        <f t="shared" si="249"/>
        <v>93.21</v>
      </c>
      <c r="I1269" s="110">
        <f t="shared" si="250"/>
        <v>9749.77</v>
      </c>
      <c r="J1269" s="55"/>
      <c r="K1269" s="56">
        <f t="shared" si="235"/>
        <v>0</v>
      </c>
      <c r="L1269" s="57">
        <f t="shared" si="251"/>
        <v>0</v>
      </c>
    </row>
    <row r="1270" spans="2:12" s="2" customFormat="1" ht="19.5" customHeight="1">
      <c r="B1270" s="140" t="s">
        <v>2022</v>
      </c>
      <c r="C1270" s="58" t="s">
        <v>5410</v>
      </c>
      <c r="D1270" s="305" t="s">
        <v>5880</v>
      </c>
      <c r="E1270" s="305" t="s">
        <v>5880</v>
      </c>
      <c r="F1270" s="392"/>
      <c r="G1270" s="359">
        <v>131.72999999999999</v>
      </c>
      <c r="H1270" s="109">
        <f t="shared" si="249"/>
        <v>101.43</v>
      </c>
      <c r="I1270" s="110">
        <f t="shared" si="250"/>
        <v>10609.58</v>
      </c>
      <c r="J1270" s="55"/>
      <c r="K1270" s="56">
        <f t="shared" si="235"/>
        <v>0</v>
      </c>
      <c r="L1270" s="57">
        <f t="shared" si="251"/>
        <v>0</v>
      </c>
    </row>
    <row r="1271" spans="2:12" s="2" customFormat="1" ht="19.5" customHeight="1">
      <c r="B1271" s="140" t="s">
        <v>2023</v>
      </c>
      <c r="C1271" s="58" t="s">
        <v>5411</v>
      </c>
      <c r="D1271" s="305" t="s">
        <v>5880</v>
      </c>
      <c r="E1271" s="305" t="s">
        <v>5880</v>
      </c>
      <c r="F1271" s="392"/>
      <c r="G1271" s="359">
        <v>143.01</v>
      </c>
      <c r="H1271" s="109">
        <f t="shared" si="249"/>
        <v>110.12</v>
      </c>
      <c r="I1271" s="110">
        <f t="shared" si="250"/>
        <v>11518.55</v>
      </c>
      <c r="J1271" s="55"/>
      <c r="K1271" s="56">
        <f t="shared" si="235"/>
        <v>0</v>
      </c>
      <c r="L1271" s="57">
        <f t="shared" si="251"/>
        <v>0</v>
      </c>
    </row>
    <row r="1272" spans="2:12" s="2" customFormat="1" ht="19.5" customHeight="1">
      <c r="B1272" s="140" t="s">
        <v>2024</v>
      </c>
      <c r="C1272" s="58" t="s">
        <v>5412</v>
      </c>
      <c r="D1272" s="305" t="s">
        <v>5880</v>
      </c>
      <c r="E1272" s="305" t="s">
        <v>5880</v>
      </c>
      <c r="F1272" s="392"/>
      <c r="G1272" s="359">
        <v>154</v>
      </c>
      <c r="H1272" s="109">
        <f t="shared" si="249"/>
        <v>118.58</v>
      </c>
      <c r="I1272" s="110">
        <f t="shared" si="250"/>
        <v>12403.47</v>
      </c>
      <c r="J1272" s="55"/>
      <c r="K1272" s="56">
        <f t="shared" si="235"/>
        <v>0</v>
      </c>
      <c r="L1272" s="57">
        <f t="shared" si="251"/>
        <v>0</v>
      </c>
    </row>
    <row r="1273" spans="2:12" s="2" customFormat="1" ht="19.5" customHeight="1">
      <c r="B1273" s="162" t="s">
        <v>2025</v>
      </c>
      <c r="C1273" s="190" t="s">
        <v>5413</v>
      </c>
      <c r="D1273" s="305" t="s">
        <v>5880</v>
      </c>
      <c r="E1273" s="305" t="s">
        <v>5880</v>
      </c>
      <c r="F1273" s="392"/>
      <c r="G1273" s="359">
        <v>166.54</v>
      </c>
      <c r="H1273" s="120">
        <f t="shared" si="249"/>
        <v>128.24</v>
      </c>
      <c r="I1273" s="121">
        <f t="shared" si="250"/>
        <v>13413.9</v>
      </c>
      <c r="J1273" s="77"/>
      <c r="K1273" s="180">
        <f t="shared" si="235"/>
        <v>0</v>
      </c>
      <c r="L1273" s="83">
        <f t="shared" si="251"/>
        <v>0</v>
      </c>
    </row>
    <row r="1274" spans="2:12" s="2" customFormat="1" ht="19.5" customHeight="1">
      <c r="B1274" s="255" t="s">
        <v>4033</v>
      </c>
      <c r="C1274" s="61"/>
      <c r="D1274" s="305" t="s">
        <v>5880</v>
      </c>
      <c r="E1274" s="305" t="s">
        <v>5880</v>
      </c>
      <c r="F1274" s="61"/>
      <c r="G1274" s="360">
        <v>0</v>
      </c>
      <c r="H1274" s="137"/>
      <c r="I1274" s="137"/>
      <c r="J1274" s="61"/>
      <c r="K1274" s="61"/>
      <c r="L1274" s="256"/>
    </row>
    <row r="1275" spans="2:12" s="2" customFormat="1" ht="19.5" customHeight="1">
      <c r="B1275" s="211" t="s">
        <v>2026</v>
      </c>
      <c r="C1275" s="84" t="s">
        <v>3779</v>
      </c>
      <c r="D1275" s="305" t="s">
        <v>5880</v>
      </c>
      <c r="E1275" s="305" t="s">
        <v>5880</v>
      </c>
      <c r="F1275" s="392"/>
      <c r="G1275" s="359">
        <v>43.21</v>
      </c>
      <c r="H1275" s="122">
        <f t="shared" ref="H1275:H1285" si="252">G1275-(G1275*$I$8)</f>
        <v>33.270000000000003</v>
      </c>
      <c r="I1275" s="123">
        <f t="shared" ref="I1275:I1285" si="253">H1275*$I$2</f>
        <v>3480.04</v>
      </c>
      <c r="J1275" s="72"/>
      <c r="K1275" s="210">
        <f t="shared" si="235"/>
        <v>0</v>
      </c>
      <c r="L1275" s="85">
        <f t="shared" ref="L1275:L1285" si="254">I1275*J1275</f>
        <v>0</v>
      </c>
    </row>
    <row r="1276" spans="2:12" s="2" customFormat="1" ht="19.5" customHeight="1">
      <c r="B1276" s="138" t="s">
        <v>2027</v>
      </c>
      <c r="C1276" s="58" t="s">
        <v>3780</v>
      </c>
      <c r="D1276" s="305" t="s">
        <v>5880</v>
      </c>
      <c r="E1276" s="305" t="s">
        <v>5880</v>
      </c>
      <c r="F1276" s="392"/>
      <c r="G1276" s="359">
        <v>52.68</v>
      </c>
      <c r="H1276" s="113">
        <f t="shared" si="252"/>
        <v>40.56</v>
      </c>
      <c r="I1276" s="114">
        <f t="shared" si="253"/>
        <v>4242.58</v>
      </c>
      <c r="J1276" s="55"/>
      <c r="K1276" s="56">
        <f t="shared" si="235"/>
        <v>0</v>
      </c>
      <c r="L1276" s="60">
        <f t="shared" si="254"/>
        <v>0</v>
      </c>
    </row>
    <row r="1277" spans="2:12" s="2" customFormat="1" ht="19.5" customHeight="1">
      <c r="B1277" s="138" t="s">
        <v>2028</v>
      </c>
      <c r="C1277" s="58" t="s">
        <v>3781</v>
      </c>
      <c r="D1277" s="305" t="s">
        <v>5880</v>
      </c>
      <c r="E1277" s="305" t="s">
        <v>5880</v>
      </c>
      <c r="F1277" s="392"/>
      <c r="G1277" s="359">
        <v>62.48</v>
      </c>
      <c r="H1277" s="113">
        <f t="shared" si="252"/>
        <v>48.11</v>
      </c>
      <c r="I1277" s="114">
        <f t="shared" si="253"/>
        <v>5032.3100000000004</v>
      </c>
      <c r="J1277" s="55"/>
      <c r="K1277" s="56">
        <f t="shared" si="235"/>
        <v>0</v>
      </c>
      <c r="L1277" s="60">
        <f t="shared" si="254"/>
        <v>0</v>
      </c>
    </row>
    <row r="1278" spans="2:12" s="2" customFormat="1" ht="19.5" customHeight="1">
      <c r="B1278" s="138" t="s">
        <v>2029</v>
      </c>
      <c r="C1278" s="58" t="s">
        <v>3782</v>
      </c>
      <c r="D1278" s="305" t="s">
        <v>5880</v>
      </c>
      <c r="E1278" s="305" t="s">
        <v>5880</v>
      </c>
      <c r="F1278" s="392"/>
      <c r="G1278" s="359">
        <v>73.39</v>
      </c>
      <c r="H1278" s="113">
        <f t="shared" si="252"/>
        <v>56.51</v>
      </c>
      <c r="I1278" s="114">
        <f t="shared" si="253"/>
        <v>5910.95</v>
      </c>
      <c r="J1278" s="55"/>
      <c r="K1278" s="56">
        <f t="shared" si="235"/>
        <v>0</v>
      </c>
      <c r="L1278" s="60">
        <f t="shared" si="254"/>
        <v>0</v>
      </c>
    </row>
    <row r="1279" spans="2:12" s="2" customFormat="1" ht="19.5" customHeight="1">
      <c r="B1279" s="138" t="s">
        <v>2030</v>
      </c>
      <c r="C1279" s="58" t="s">
        <v>3783</v>
      </c>
      <c r="D1279" s="305" t="s">
        <v>5880</v>
      </c>
      <c r="E1279" s="305" t="s">
        <v>5880</v>
      </c>
      <c r="F1279" s="392"/>
      <c r="G1279" s="359">
        <v>84.41</v>
      </c>
      <c r="H1279" s="113">
        <f t="shared" si="252"/>
        <v>65</v>
      </c>
      <c r="I1279" s="114">
        <f t="shared" si="253"/>
        <v>6799</v>
      </c>
      <c r="J1279" s="55"/>
      <c r="K1279" s="56">
        <f t="shared" si="235"/>
        <v>0</v>
      </c>
      <c r="L1279" s="60">
        <f t="shared" si="254"/>
        <v>0</v>
      </c>
    </row>
    <row r="1280" spans="2:12" s="2" customFormat="1" ht="19.5" customHeight="1">
      <c r="B1280" s="138" t="s">
        <v>2031</v>
      </c>
      <c r="C1280" s="58" t="s">
        <v>3784</v>
      </c>
      <c r="D1280" s="305" t="s">
        <v>5880</v>
      </c>
      <c r="E1280" s="305" t="s">
        <v>5880</v>
      </c>
      <c r="F1280" s="392"/>
      <c r="G1280" s="359">
        <v>95.19</v>
      </c>
      <c r="H1280" s="113">
        <f t="shared" si="252"/>
        <v>73.3</v>
      </c>
      <c r="I1280" s="114">
        <f t="shared" si="253"/>
        <v>7667.18</v>
      </c>
      <c r="J1280" s="55"/>
      <c r="K1280" s="56">
        <f t="shared" si="235"/>
        <v>0</v>
      </c>
      <c r="L1280" s="60">
        <f t="shared" si="254"/>
        <v>0</v>
      </c>
    </row>
    <row r="1281" spans="2:12" s="2" customFormat="1" ht="19.5" customHeight="1">
      <c r="B1281" s="138" t="s">
        <v>2032</v>
      </c>
      <c r="C1281" s="58" t="s">
        <v>4909</v>
      </c>
      <c r="D1281" s="305" t="s">
        <v>5880</v>
      </c>
      <c r="E1281" s="305" t="s">
        <v>5880</v>
      </c>
      <c r="F1281" s="392"/>
      <c r="G1281" s="359">
        <v>106.13</v>
      </c>
      <c r="H1281" s="113">
        <f t="shared" si="252"/>
        <v>81.72</v>
      </c>
      <c r="I1281" s="114">
        <f t="shared" si="253"/>
        <v>8547.91</v>
      </c>
      <c r="J1281" s="55"/>
      <c r="K1281" s="56">
        <f t="shared" si="235"/>
        <v>0</v>
      </c>
      <c r="L1281" s="60">
        <f t="shared" si="254"/>
        <v>0</v>
      </c>
    </row>
    <row r="1282" spans="2:12" s="2" customFormat="1" ht="19.5" customHeight="1">
      <c r="B1282" s="138" t="s">
        <v>2033</v>
      </c>
      <c r="C1282" s="58" t="s">
        <v>5414</v>
      </c>
      <c r="D1282" s="305" t="s">
        <v>5880</v>
      </c>
      <c r="E1282" s="305" t="s">
        <v>5880</v>
      </c>
      <c r="F1282" s="392"/>
      <c r="G1282" s="359">
        <v>116.79</v>
      </c>
      <c r="H1282" s="113">
        <f t="shared" si="252"/>
        <v>89.93</v>
      </c>
      <c r="I1282" s="114">
        <f t="shared" si="253"/>
        <v>9406.68</v>
      </c>
      <c r="J1282" s="55"/>
      <c r="K1282" s="56">
        <f t="shared" ref="K1282:K1372" si="255">J1282*H1282</f>
        <v>0</v>
      </c>
      <c r="L1282" s="60">
        <f t="shared" si="254"/>
        <v>0</v>
      </c>
    </row>
    <row r="1283" spans="2:12" s="2" customFormat="1" ht="19.5" customHeight="1">
      <c r="B1283" s="138" t="s">
        <v>2034</v>
      </c>
      <c r="C1283" s="58" t="s">
        <v>5415</v>
      </c>
      <c r="D1283" s="305" t="s">
        <v>5880</v>
      </c>
      <c r="E1283" s="305" t="s">
        <v>5880</v>
      </c>
      <c r="F1283" s="392"/>
      <c r="G1283" s="359">
        <v>128.09</v>
      </c>
      <c r="H1283" s="113">
        <f t="shared" si="252"/>
        <v>98.63</v>
      </c>
      <c r="I1283" s="114">
        <f t="shared" si="253"/>
        <v>10316.700000000001</v>
      </c>
      <c r="J1283" s="55"/>
      <c r="K1283" s="56">
        <f t="shared" si="255"/>
        <v>0</v>
      </c>
      <c r="L1283" s="60">
        <f t="shared" si="254"/>
        <v>0</v>
      </c>
    </row>
    <row r="1284" spans="2:12" s="2" customFormat="1" ht="19.5" customHeight="1">
      <c r="B1284" s="138" t="s">
        <v>2035</v>
      </c>
      <c r="C1284" s="58" t="s">
        <v>5416</v>
      </c>
      <c r="D1284" s="305" t="s">
        <v>5880</v>
      </c>
      <c r="E1284" s="305" t="s">
        <v>5880</v>
      </c>
      <c r="F1284" s="392"/>
      <c r="G1284" s="359">
        <v>139.07</v>
      </c>
      <c r="H1284" s="113">
        <f t="shared" si="252"/>
        <v>107.08</v>
      </c>
      <c r="I1284" s="114">
        <f t="shared" si="253"/>
        <v>11200.57</v>
      </c>
      <c r="J1284" s="55"/>
      <c r="K1284" s="56">
        <f t="shared" si="255"/>
        <v>0</v>
      </c>
      <c r="L1284" s="60">
        <f t="shared" si="254"/>
        <v>0</v>
      </c>
    </row>
    <row r="1285" spans="2:12" s="2" customFormat="1" ht="19.5" customHeight="1">
      <c r="B1285" s="189" t="s">
        <v>2036</v>
      </c>
      <c r="C1285" s="190" t="s">
        <v>5417</v>
      </c>
      <c r="D1285" s="305" t="s">
        <v>5880</v>
      </c>
      <c r="E1285" s="305" t="s">
        <v>5880</v>
      </c>
      <c r="F1285" s="392"/>
      <c r="G1285" s="359">
        <v>151.59</v>
      </c>
      <c r="H1285" s="118">
        <f t="shared" si="252"/>
        <v>116.72</v>
      </c>
      <c r="I1285" s="119">
        <f t="shared" si="253"/>
        <v>12208.91</v>
      </c>
      <c r="J1285" s="77"/>
      <c r="K1285" s="180">
        <f t="shared" si="255"/>
        <v>0</v>
      </c>
      <c r="L1285" s="78">
        <f t="shared" si="254"/>
        <v>0</v>
      </c>
    </row>
    <row r="1286" spans="2:12" s="2" customFormat="1" ht="21" customHeight="1">
      <c r="B1286" s="255" t="s">
        <v>281</v>
      </c>
      <c r="C1286" s="61"/>
      <c r="D1286" s="305" t="s">
        <v>5880</v>
      </c>
      <c r="E1286" s="305" t="s">
        <v>5880</v>
      </c>
      <c r="F1286" s="61"/>
      <c r="G1286" s="360"/>
      <c r="H1286" s="137"/>
      <c r="I1286" s="137"/>
      <c r="J1286" s="61"/>
      <c r="K1286" s="61"/>
      <c r="L1286" s="256"/>
    </row>
    <row r="1287" spans="2:12" s="2" customFormat="1" ht="36" customHeight="1">
      <c r="B1287" s="158" t="s">
        <v>2037</v>
      </c>
      <c r="C1287" s="84" t="s">
        <v>282</v>
      </c>
      <c r="D1287" s="305" t="s">
        <v>5880</v>
      </c>
      <c r="E1287" s="305" t="s">
        <v>5880</v>
      </c>
      <c r="F1287" s="422" t="s">
        <v>42</v>
      </c>
      <c r="G1287" s="359">
        <v>8.4</v>
      </c>
      <c r="H1287" s="130">
        <f>G1287-(G1287*$I$8)</f>
        <v>6.47</v>
      </c>
      <c r="I1287" s="131">
        <f>H1287*$I$2</f>
        <v>676.76</v>
      </c>
      <c r="J1287" s="72"/>
      <c r="K1287" s="210">
        <f t="shared" si="255"/>
        <v>0</v>
      </c>
      <c r="L1287" s="107">
        <f>I1287*J1287</f>
        <v>0</v>
      </c>
    </row>
    <row r="1288" spans="2:12" s="2" customFormat="1" ht="36" customHeight="1">
      <c r="B1288" s="139" t="s">
        <v>2038</v>
      </c>
      <c r="C1288" s="58" t="s">
        <v>283</v>
      </c>
      <c r="D1288" s="305" t="s">
        <v>5880</v>
      </c>
      <c r="E1288" s="305" t="s">
        <v>5880</v>
      </c>
      <c r="F1288" s="423" t="s">
        <v>42</v>
      </c>
      <c r="G1288" s="359">
        <v>8.3699999999999992</v>
      </c>
      <c r="H1288" s="111">
        <f>G1288-(G1288*$I$8)</f>
        <v>6.44</v>
      </c>
      <c r="I1288" s="112">
        <f>H1288*$I$2</f>
        <v>673.62</v>
      </c>
      <c r="J1288" s="55"/>
      <c r="K1288" s="56">
        <f t="shared" si="255"/>
        <v>0</v>
      </c>
      <c r="L1288" s="59">
        <f>I1288*J1288</f>
        <v>0</v>
      </c>
    </row>
    <row r="1289" spans="2:12" s="2" customFormat="1" ht="36" customHeight="1">
      <c r="B1289" s="161" t="s">
        <v>2039</v>
      </c>
      <c r="C1289" s="190" t="s">
        <v>284</v>
      </c>
      <c r="D1289" s="305" t="s">
        <v>5880</v>
      </c>
      <c r="E1289" s="305" t="s">
        <v>5880</v>
      </c>
      <c r="F1289" s="425" t="s">
        <v>42</v>
      </c>
      <c r="G1289" s="359">
        <v>8.6199999999999992</v>
      </c>
      <c r="H1289" s="128">
        <f>G1289-(G1289*$I$8)</f>
        <v>6.64</v>
      </c>
      <c r="I1289" s="129">
        <f>H1289*$I$2</f>
        <v>694.54</v>
      </c>
      <c r="J1289" s="77"/>
      <c r="K1289" s="180">
        <f t="shared" si="255"/>
        <v>0</v>
      </c>
      <c r="L1289" s="105">
        <f>I1289*J1289</f>
        <v>0</v>
      </c>
    </row>
    <row r="1290" spans="2:12" s="2" customFormat="1" ht="17.100000000000001" customHeight="1">
      <c r="B1290" s="255" t="s">
        <v>285</v>
      </c>
      <c r="C1290" s="61"/>
      <c r="D1290" s="305" t="s">
        <v>5880</v>
      </c>
      <c r="E1290" s="305" t="s">
        <v>5880</v>
      </c>
      <c r="F1290" s="61"/>
      <c r="G1290" s="360">
        <v>0</v>
      </c>
      <c r="H1290" s="137"/>
      <c r="I1290" s="137"/>
      <c r="J1290" s="61"/>
      <c r="K1290" s="61"/>
      <c r="L1290" s="256"/>
    </row>
    <row r="1291" spans="2:12" s="2" customFormat="1" ht="35.1" customHeight="1">
      <c r="B1291" s="158" t="s">
        <v>4698</v>
      </c>
      <c r="C1291" s="84" t="s">
        <v>4699</v>
      </c>
      <c r="D1291" s="305" t="s">
        <v>5880</v>
      </c>
      <c r="E1291" s="305" t="s">
        <v>5880</v>
      </c>
      <c r="F1291" s="422" t="s">
        <v>42</v>
      </c>
      <c r="G1291" s="359">
        <v>6.33</v>
      </c>
      <c r="H1291" s="130">
        <f>G1291-(G1291*$I$8)</f>
        <v>4.87</v>
      </c>
      <c r="I1291" s="131">
        <f>H1291*$I$2</f>
        <v>509.4</v>
      </c>
      <c r="J1291" s="72"/>
      <c r="K1291" s="210">
        <f>J1291*H1291</f>
        <v>0</v>
      </c>
      <c r="L1291" s="107">
        <f>I1291*J1291</f>
        <v>0</v>
      </c>
    </row>
    <row r="1292" spans="2:12" s="2" customFormat="1" ht="35.1" customHeight="1">
      <c r="B1292" s="158" t="s">
        <v>2040</v>
      </c>
      <c r="C1292" s="84" t="s">
        <v>286</v>
      </c>
      <c r="D1292" s="305" t="s">
        <v>5880</v>
      </c>
      <c r="E1292" s="305" t="s">
        <v>5880</v>
      </c>
      <c r="F1292" s="422" t="s">
        <v>42</v>
      </c>
      <c r="G1292" s="359">
        <v>7.42</v>
      </c>
      <c r="H1292" s="130">
        <f>G1292-(G1292*$I$8)</f>
        <v>5.71</v>
      </c>
      <c r="I1292" s="131">
        <f>H1292*$I$2</f>
        <v>597.27</v>
      </c>
      <c r="J1292" s="72"/>
      <c r="K1292" s="210">
        <f t="shared" si="255"/>
        <v>0</v>
      </c>
      <c r="L1292" s="107">
        <f>I1292*J1292</f>
        <v>0</v>
      </c>
    </row>
    <row r="1293" spans="2:12" s="2" customFormat="1" ht="35.1" customHeight="1">
      <c r="B1293" s="145" t="s">
        <v>2041</v>
      </c>
      <c r="C1293" s="58" t="s">
        <v>286</v>
      </c>
      <c r="D1293" s="305" t="s">
        <v>5880</v>
      </c>
      <c r="E1293" s="305" t="s">
        <v>5880</v>
      </c>
      <c r="F1293" s="423" t="s">
        <v>42</v>
      </c>
      <c r="G1293" s="359">
        <v>8.3699999999999992</v>
      </c>
      <c r="H1293" s="111">
        <f>G1293-(G1293*$I$8)</f>
        <v>6.44</v>
      </c>
      <c r="I1293" s="112">
        <f>H1293*$I$2</f>
        <v>673.62</v>
      </c>
      <c r="J1293" s="55"/>
      <c r="K1293" s="56">
        <f t="shared" si="255"/>
        <v>0</v>
      </c>
      <c r="L1293" s="59">
        <f>I1293*J1293</f>
        <v>0</v>
      </c>
    </row>
    <row r="1294" spans="2:12" s="2" customFormat="1" ht="35.1" customHeight="1">
      <c r="B1294" s="139" t="s">
        <v>2042</v>
      </c>
      <c r="C1294" s="58" t="s">
        <v>287</v>
      </c>
      <c r="D1294" s="305" t="s">
        <v>5880</v>
      </c>
      <c r="E1294" s="305" t="s">
        <v>5880</v>
      </c>
      <c r="F1294" s="423" t="s">
        <v>42</v>
      </c>
      <c r="G1294" s="359">
        <v>7.54</v>
      </c>
      <c r="H1294" s="111">
        <f>G1294-(G1294*$I$8)</f>
        <v>5.81</v>
      </c>
      <c r="I1294" s="112">
        <f>H1294*$I$2</f>
        <v>607.73</v>
      </c>
      <c r="J1294" s="55"/>
      <c r="K1294" s="56">
        <f t="shared" si="255"/>
        <v>0</v>
      </c>
      <c r="L1294" s="59">
        <f>I1294*J1294</f>
        <v>0</v>
      </c>
    </row>
    <row r="1295" spans="2:12" s="2" customFormat="1" ht="35.1" customHeight="1">
      <c r="B1295" s="161" t="s">
        <v>2043</v>
      </c>
      <c r="C1295" s="190" t="s">
        <v>288</v>
      </c>
      <c r="D1295" s="305" t="s">
        <v>5880</v>
      </c>
      <c r="E1295" s="305" t="s">
        <v>5880</v>
      </c>
      <c r="F1295" s="425" t="s">
        <v>42</v>
      </c>
      <c r="G1295" s="359">
        <v>7.41</v>
      </c>
      <c r="H1295" s="128">
        <f>G1295-(G1295*$I$8)</f>
        <v>5.71</v>
      </c>
      <c r="I1295" s="129">
        <f>H1295*$I$2</f>
        <v>597.27</v>
      </c>
      <c r="J1295" s="77"/>
      <c r="K1295" s="180">
        <f t="shared" si="255"/>
        <v>0</v>
      </c>
      <c r="L1295" s="105">
        <f>I1295*J1295</f>
        <v>0</v>
      </c>
    </row>
    <row r="1296" spans="2:12" s="2" customFormat="1" ht="30" customHeight="1">
      <c r="B1296" s="255" t="s">
        <v>289</v>
      </c>
      <c r="C1296" s="61"/>
      <c r="D1296" s="305" t="s">
        <v>5880</v>
      </c>
      <c r="E1296" s="305" t="s">
        <v>5880</v>
      </c>
      <c r="F1296" s="61"/>
      <c r="G1296" s="360">
        <v>0</v>
      </c>
      <c r="H1296" s="137"/>
      <c r="I1296" s="137"/>
      <c r="J1296" s="61"/>
      <c r="K1296" s="61"/>
      <c r="L1296" s="256"/>
    </row>
    <row r="1297" spans="2:12" s="2" customFormat="1" ht="35.1" customHeight="1">
      <c r="B1297" s="144" t="s">
        <v>2044</v>
      </c>
      <c r="C1297" s="199" t="s">
        <v>5418</v>
      </c>
      <c r="D1297" s="305" t="s">
        <v>5880</v>
      </c>
      <c r="E1297" s="305" t="s">
        <v>5880</v>
      </c>
      <c r="F1297" s="415" t="s">
        <v>42</v>
      </c>
      <c r="G1297" s="359">
        <v>27.75</v>
      </c>
      <c r="H1297" s="220">
        <f>G1297-(G1297*$I$8)</f>
        <v>21.37</v>
      </c>
      <c r="I1297" s="221">
        <f>H1297*$I$2</f>
        <v>2235.3000000000002</v>
      </c>
      <c r="J1297" s="222"/>
      <c r="K1297" s="213">
        <f t="shared" si="255"/>
        <v>0</v>
      </c>
      <c r="L1297" s="223">
        <f>I1297*J1297</f>
        <v>0</v>
      </c>
    </row>
    <row r="1298" spans="2:12" s="2" customFormat="1" ht="21.95" customHeight="1">
      <c r="B1298" s="255" t="s">
        <v>290</v>
      </c>
      <c r="C1298" s="61"/>
      <c r="D1298" s="305" t="s">
        <v>5880</v>
      </c>
      <c r="E1298" s="305" t="s">
        <v>5880</v>
      </c>
      <c r="F1298" s="61"/>
      <c r="G1298" s="360">
        <v>0</v>
      </c>
      <c r="H1298" s="137"/>
      <c r="I1298" s="137"/>
      <c r="J1298" s="61"/>
      <c r="K1298" s="61"/>
      <c r="L1298" s="256"/>
    </row>
    <row r="1299" spans="2:12" s="2" customFormat="1" ht="42" customHeight="1">
      <c r="B1299" s="371" t="s">
        <v>4513</v>
      </c>
      <c r="C1299" s="58" t="s">
        <v>5869</v>
      </c>
      <c r="D1299" s="305" t="s">
        <v>5880</v>
      </c>
      <c r="E1299" s="305" t="s">
        <v>5880</v>
      </c>
      <c r="F1299" s="424" t="s">
        <v>42</v>
      </c>
      <c r="G1299" s="359">
        <v>39.33</v>
      </c>
      <c r="H1299" s="108">
        <f>G1299-(G1299*$I$8)</f>
        <v>30.28</v>
      </c>
      <c r="I1299" s="316">
        <f>H1299*$I$2</f>
        <v>3167.29</v>
      </c>
      <c r="J1299" s="100"/>
      <c r="K1299" s="317">
        <f>J1299*H1299</f>
        <v>0</v>
      </c>
      <c r="L1299" s="318">
        <f>I1299*J1299</f>
        <v>0</v>
      </c>
    </row>
    <row r="1300" spans="2:12" s="2" customFormat="1" ht="42" customHeight="1">
      <c r="B1300" s="158" t="s">
        <v>2045</v>
      </c>
      <c r="C1300" s="84" t="s">
        <v>291</v>
      </c>
      <c r="D1300" s="305" t="s">
        <v>5880</v>
      </c>
      <c r="E1300" s="305" t="s">
        <v>5880</v>
      </c>
      <c r="F1300" s="422" t="s">
        <v>42</v>
      </c>
      <c r="G1300" s="359">
        <v>11.1</v>
      </c>
      <c r="H1300" s="130">
        <f t="shared" ref="H1300:H1305" si="256">G1300-(G1300*$I$8)</f>
        <v>8.5500000000000007</v>
      </c>
      <c r="I1300" s="131">
        <f t="shared" ref="I1300:I1305" si="257">H1300*$I$2</f>
        <v>894.33</v>
      </c>
      <c r="J1300" s="106"/>
      <c r="K1300" s="210">
        <f t="shared" si="255"/>
        <v>0</v>
      </c>
      <c r="L1300" s="107">
        <f t="shared" ref="L1300:L1305" si="258">I1300*J1300</f>
        <v>0</v>
      </c>
    </row>
    <row r="1301" spans="2:12" s="2" customFormat="1" ht="42" customHeight="1">
      <c r="B1301" s="139" t="s">
        <v>2046</v>
      </c>
      <c r="C1301" s="58" t="s">
        <v>292</v>
      </c>
      <c r="D1301" s="305" t="s">
        <v>5880</v>
      </c>
      <c r="E1301" s="305" t="s">
        <v>5880</v>
      </c>
      <c r="F1301" s="424" t="s">
        <v>42</v>
      </c>
      <c r="G1301" s="359">
        <v>14.33</v>
      </c>
      <c r="H1301" s="113">
        <f t="shared" si="256"/>
        <v>11.03</v>
      </c>
      <c r="I1301" s="114">
        <f t="shared" si="257"/>
        <v>1153.74</v>
      </c>
      <c r="J1301" s="55"/>
      <c r="K1301" s="56">
        <f t="shared" si="255"/>
        <v>0</v>
      </c>
      <c r="L1301" s="60">
        <f t="shared" si="258"/>
        <v>0</v>
      </c>
    </row>
    <row r="1302" spans="2:12" s="2" customFormat="1" ht="42" customHeight="1">
      <c r="B1302" s="139" t="s">
        <v>2047</v>
      </c>
      <c r="C1302" s="58" t="s">
        <v>292</v>
      </c>
      <c r="D1302" s="305" t="s">
        <v>5880</v>
      </c>
      <c r="E1302" s="305" t="s">
        <v>5880</v>
      </c>
      <c r="F1302" s="424" t="s">
        <v>42</v>
      </c>
      <c r="G1302" s="359">
        <v>12.73</v>
      </c>
      <c r="H1302" s="113">
        <f t="shared" si="256"/>
        <v>9.8000000000000007</v>
      </c>
      <c r="I1302" s="114">
        <f t="shared" si="257"/>
        <v>1025.08</v>
      </c>
      <c r="J1302" s="55"/>
      <c r="K1302" s="56">
        <f t="shared" si="255"/>
        <v>0</v>
      </c>
      <c r="L1302" s="60">
        <f t="shared" si="258"/>
        <v>0</v>
      </c>
    </row>
    <row r="1303" spans="2:12" s="2" customFormat="1" ht="42" customHeight="1">
      <c r="B1303" s="139" t="s">
        <v>2048</v>
      </c>
      <c r="C1303" s="58" t="s">
        <v>292</v>
      </c>
      <c r="D1303" s="305" t="s">
        <v>5880</v>
      </c>
      <c r="E1303" s="305" t="s">
        <v>5880</v>
      </c>
      <c r="F1303" s="424" t="s">
        <v>42</v>
      </c>
      <c r="G1303" s="359">
        <v>17.47</v>
      </c>
      <c r="H1303" s="113">
        <f t="shared" si="256"/>
        <v>13.45</v>
      </c>
      <c r="I1303" s="114">
        <f t="shared" si="257"/>
        <v>1406.87</v>
      </c>
      <c r="J1303" s="55"/>
      <c r="K1303" s="56">
        <f t="shared" si="255"/>
        <v>0</v>
      </c>
      <c r="L1303" s="60">
        <f t="shared" si="258"/>
        <v>0</v>
      </c>
    </row>
    <row r="1304" spans="2:12" s="2" customFormat="1" ht="42" customHeight="1">
      <c r="B1304" s="139" t="s">
        <v>2049</v>
      </c>
      <c r="C1304" s="58" t="s">
        <v>292</v>
      </c>
      <c r="D1304" s="305" t="s">
        <v>5880</v>
      </c>
      <c r="E1304" s="305" t="s">
        <v>5880</v>
      </c>
      <c r="F1304" s="424" t="s">
        <v>42</v>
      </c>
      <c r="G1304" s="359">
        <v>20.45</v>
      </c>
      <c r="H1304" s="113">
        <f t="shared" si="256"/>
        <v>15.75</v>
      </c>
      <c r="I1304" s="114">
        <f t="shared" si="257"/>
        <v>1647.45</v>
      </c>
      <c r="J1304" s="55"/>
      <c r="K1304" s="56">
        <f t="shared" si="255"/>
        <v>0</v>
      </c>
      <c r="L1304" s="60">
        <f t="shared" si="258"/>
        <v>0</v>
      </c>
    </row>
    <row r="1305" spans="2:12" s="2" customFormat="1" ht="42" customHeight="1">
      <c r="B1305" s="139" t="s">
        <v>2050</v>
      </c>
      <c r="C1305" s="58" t="s">
        <v>293</v>
      </c>
      <c r="D1305" s="305" t="s">
        <v>5880</v>
      </c>
      <c r="E1305" s="305" t="s">
        <v>5880</v>
      </c>
      <c r="F1305" s="424" t="s">
        <v>42</v>
      </c>
      <c r="G1305" s="359">
        <v>1.63</v>
      </c>
      <c r="H1305" s="113">
        <f t="shared" si="256"/>
        <v>1.26</v>
      </c>
      <c r="I1305" s="114">
        <f t="shared" si="257"/>
        <v>131.80000000000001</v>
      </c>
      <c r="J1305" s="55"/>
      <c r="K1305" s="56">
        <f t="shared" si="255"/>
        <v>0</v>
      </c>
      <c r="L1305" s="60">
        <f t="shared" si="258"/>
        <v>0</v>
      </c>
    </row>
    <row r="1306" spans="2:12" s="2" customFormat="1" ht="42" customHeight="1">
      <c r="B1306" s="161" t="s">
        <v>2051</v>
      </c>
      <c r="C1306" s="190" t="s">
        <v>294</v>
      </c>
      <c r="D1306" s="305" t="s">
        <v>5880</v>
      </c>
      <c r="E1306" s="305" t="s">
        <v>5880</v>
      </c>
      <c r="F1306" s="420" t="s">
        <v>42</v>
      </c>
      <c r="G1306" s="359">
        <v>1.75</v>
      </c>
      <c r="H1306" s="118">
        <f>G1306-(G1306*$I$8)</f>
        <v>1.35</v>
      </c>
      <c r="I1306" s="119">
        <f>H1306*$I$2</f>
        <v>141.21</v>
      </c>
      <c r="J1306" s="77"/>
      <c r="K1306" s="180">
        <f>J1306*H1306</f>
        <v>0</v>
      </c>
      <c r="L1306" s="78">
        <f>I1306*J1306</f>
        <v>0</v>
      </c>
    </row>
    <row r="1307" spans="2:12" s="2" customFormat="1" ht="20.100000000000001" customHeight="1">
      <c r="B1307" s="255" t="s">
        <v>295</v>
      </c>
      <c r="C1307" s="61"/>
      <c r="D1307" s="305" t="s">
        <v>5880</v>
      </c>
      <c r="E1307" s="305" t="s">
        <v>5880</v>
      </c>
      <c r="F1307" s="61"/>
      <c r="G1307" s="359">
        <v>0</v>
      </c>
      <c r="H1307" s="137"/>
      <c r="I1307" s="137"/>
      <c r="J1307" s="61"/>
      <c r="K1307" s="61"/>
      <c r="L1307" s="256"/>
    </row>
    <row r="1308" spans="2:12" s="2" customFormat="1" ht="48.95" customHeight="1">
      <c r="B1308" s="224" t="s">
        <v>2052</v>
      </c>
      <c r="C1308" s="199" t="s">
        <v>296</v>
      </c>
      <c r="D1308" s="305" t="s">
        <v>5880</v>
      </c>
      <c r="E1308" s="305" t="s">
        <v>5880</v>
      </c>
      <c r="F1308" s="415" t="s">
        <v>42</v>
      </c>
      <c r="G1308" s="359">
        <v>16.829999999999998</v>
      </c>
      <c r="H1308" s="220">
        <f>G1308-(G1308*$I$8)</f>
        <v>12.96</v>
      </c>
      <c r="I1308" s="221">
        <f>H1308*$I$2</f>
        <v>1355.62</v>
      </c>
      <c r="J1308" s="222"/>
      <c r="K1308" s="213">
        <f t="shared" si="255"/>
        <v>0</v>
      </c>
      <c r="L1308" s="223">
        <f>I1308*J1308</f>
        <v>0</v>
      </c>
    </row>
    <row r="1309" spans="2:12" s="2" customFormat="1" ht="20.100000000000001" customHeight="1">
      <c r="B1309" s="255" t="s">
        <v>297</v>
      </c>
      <c r="C1309" s="61"/>
      <c r="D1309" s="305" t="s">
        <v>5880</v>
      </c>
      <c r="E1309" s="305" t="s">
        <v>5880</v>
      </c>
      <c r="F1309" s="61"/>
      <c r="G1309" s="360">
        <v>0</v>
      </c>
      <c r="H1309" s="137"/>
      <c r="I1309" s="137"/>
      <c r="J1309" s="61"/>
      <c r="K1309" s="61"/>
      <c r="L1309" s="256"/>
    </row>
    <row r="1310" spans="2:12" s="2" customFormat="1" ht="45.95" customHeight="1">
      <c r="B1310" s="224" t="s">
        <v>2053</v>
      </c>
      <c r="C1310" s="225" t="s">
        <v>298</v>
      </c>
      <c r="D1310" s="305" t="s">
        <v>5880</v>
      </c>
      <c r="E1310" s="305" t="s">
        <v>5880</v>
      </c>
      <c r="F1310" s="380"/>
      <c r="G1310" s="359">
        <v>10.029999999999999</v>
      </c>
      <c r="H1310" s="181">
        <f>G1310-(G1310*$I$8)</f>
        <v>7.72</v>
      </c>
      <c r="I1310" s="182">
        <f>H1310*$I$2</f>
        <v>807.51</v>
      </c>
      <c r="J1310" s="183"/>
      <c r="K1310" s="213">
        <f t="shared" si="255"/>
        <v>0</v>
      </c>
      <c r="L1310" s="184">
        <f>I1310*J1310</f>
        <v>0</v>
      </c>
    </row>
    <row r="1311" spans="2:12" s="2" customFormat="1" ht="20.100000000000001" customHeight="1">
      <c r="B1311" s="255" t="s">
        <v>4093</v>
      </c>
      <c r="C1311" s="61"/>
      <c r="D1311" s="305" t="s">
        <v>5880</v>
      </c>
      <c r="E1311" s="305" t="s">
        <v>5880</v>
      </c>
      <c r="F1311" s="61"/>
      <c r="G1311" s="360">
        <v>0</v>
      </c>
      <c r="H1311" s="137"/>
      <c r="I1311" s="137"/>
      <c r="J1311" s="61"/>
      <c r="K1311" s="61"/>
      <c r="L1311" s="256"/>
    </row>
    <row r="1312" spans="2:12" s="2" customFormat="1" ht="25.5" customHeight="1">
      <c r="B1312" s="211" t="s">
        <v>4092</v>
      </c>
      <c r="C1312" s="212" t="s">
        <v>4094</v>
      </c>
      <c r="D1312" s="305" t="s">
        <v>5880</v>
      </c>
      <c r="E1312" s="305" t="s">
        <v>5880</v>
      </c>
      <c r="F1312" s="413"/>
      <c r="G1312" s="359">
        <v>13.45</v>
      </c>
      <c r="H1312" s="116">
        <f>G1312-(G1312*$I$8)</f>
        <v>10.36</v>
      </c>
      <c r="I1312" s="117">
        <f>H1312*$I$2</f>
        <v>1083.6600000000001</v>
      </c>
      <c r="J1312" s="81"/>
      <c r="K1312" s="210">
        <f>J1312*H1312</f>
        <v>0</v>
      </c>
      <c r="L1312" s="73">
        <f>I1312*J1312</f>
        <v>0</v>
      </c>
    </row>
    <row r="1313" spans="2:12" s="2" customFormat="1" ht="25.5" customHeight="1">
      <c r="B1313" s="138" t="s">
        <v>4095</v>
      </c>
      <c r="C1313" s="64" t="s">
        <v>4099</v>
      </c>
      <c r="D1313" s="305" t="s">
        <v>5880</v>
      </c>
      <c r="E1313" s="305" t="s">
        <v>5880</v>
      </c>
      <c r="F1313" s="413"/>
      <c r="G1313" s="359">
        <v>14.65</v>
      </c>
      <c r="H1313" s="109">
        <f>G1313-(G1313*$I$8)</f>
        <v>11.28</v>
      </c>
      <c r="I1313" s="110">
        <f>H1313*$I$2</f>
        <v>1179.8900000000001</v>
      </c>
      <c r="J1313" s="70"/>
      <c r="K1313" s="56">
        <f>J1313*H1313</f>
        <v>0</v>
      </c>
      <c r="L1313" s="57">
        <f>I1313*J1313</f>
        <v>0</v>
      </c>
    </row>
    <row r="1314" spans="2:12" s="2" customFormat="1" ht="25.5" customHeight="1">
      <c r="B1314" s="138" t="s">
        <v>4096</v>
      </c>
      <c r="C1314" s="64" t="s">
        <v>4100</v>
      </c>
      <c r="D1314" s="305" t="s">
        <v>5880</v>
      </c>
      <c r="E1314" s="305" t="s">
        <v>5880</v>
      </c>
      <c r="F1314" s="413"/>
      <c r="G1314" s="359">
        <v>21.38</v>
      </c>
      <c r="H1314" s="109">
        <f>G1314-(G1314*$I$8)</f>
        <v>16.46</v>
      </c>
      <c r="I1314" s="110">
        <f>H1314*$I$2</f>
        <v>1721.72</v>
      </c>
      <c r="J1314" s="70"/>
      <c r="K1314" s="56">
        <f>J1314*H1314</f>
        <v>0</v>
      </c>
      <c r="L1314" s="57">
        <f>I1314*J1314</f>
        <v>0</v>
      </c>
    </row>
    <row r="1315" spans="2:12" s="2" customFormat="1" ht="25.5" customHeight="1">
      <c r="B1315" s="138" t="s">
        <v>4097</v>
      </c>
      <c r="C1315" s="64" t="s">
        <v>4101</v>
      </c>
      <c r="D1315" s="305" t="s">
        <v>5880</v>
      </c>
      <c r="E1315" s="305" t="s">
        <v>5880</v>
      </c>
      <c r="F1315" s="413"/>
      <c r="G1315" s="359">
        <v>31.41</v>
      </c>
      <c r="H1315" s="109">
        <f>G1315-(G1315*$I$8)</f>
        <v>24.19</v>
      </c>
      <c r="I1315" s="110">
        <f>H1315*$I$2</f>
        <v>2530.27</v>
      </c>
      <c r="J1315" s="70"/>
      <c r="K1315" s="56">
        <f>J1315*H1315</f>
        <v>0</v>
      </c>
      <c r="L1315" s="57">
        <f>I1315*J1315</f>
        <v>0</v>
      </c>
    </row>
    <row r="1316" spans="2:12" s="2" customFormat="1" ht="25.5" customHeight="1">
      <c r="B1316" s="189" t="s">
        <v>4098</v>
      </c>
      <c r="C1316" s="192" t="s">
        <v>4102</v>
      </c>
      <c r="D1316" s="305" t="s">
        <v>5880</v>
      </c>
      <c r="E1316" s="305" t="s">
        <v>5880</v>
      </c>
      <c r="F1316" s="413"/>
      <c r="G1316" s="359">
        <v>39.200000000000003</v>
      </c>
      <c r="H1316" s="120">
        <f>G1316-(G1316*$I$8)</f>
        <v>30.18</v>
      </c>
      <c r="I1316" s="121">
        <f>H1316*$I$2</f>
        <v>3156.83</v>
      </c>
      <c r="J1316" s="103"/>
      <c r="K1316" s="180">
        <f>J1316*H1316</f>
        <v>0</v>
      </c>
      <c r="L1316" s="83">
        <f>I1316*J1316</f>
        <v>0</v>
      </c>
    </row>
    <row r="1317" spans="2:12" s="2" customFormat="1" ht="18.95" customHeight="1">
      <c r="B1317" s="255" t="s">
        <v>299</v>
      </c>
      <c r="C1317" s="61"/>
      <c r="D1317" s="305" t="s">
        <v>5880</v>
      </c>
      <c r="E1317" s="305" t="s">
        <v>5880</v>
      </c>
      <c r="F1317" s="61"/>
      <c r="G1317" s="360">
        <v>0</v>
      </c>
      <c r="H1317" s="137"/>
      <c r="I1317" s="137"/>
      <c r="J1317" s="61"/>
      <c r="K1317" s="61"/>
      <c r="L1317" s="256"/>
    </row>
    <row r="1318" spans="2:12" s="2" customFormat="1" ht="18.95" customHeight="1">
      <c r="B1318" s="211" t="s">
        <v>2054</v>
      </c>
      <c r="C1318" s="84" t="s">
        <v>300</v>
      </c>
      <c r="D1318" s="305" t="s">
        <v>5880</v>
      </c>
      <c r="E1318" s="305" t="s">
        <v>5880</v>
      </c>
      <c r="F1318" s="415" t="s">
        <v>42</v>
      </c>
      <c r="G1318" s="359">
        <v>12.84</v>
      </c>
      <c r="H1318" s="130">
        <f>G1318-(G1318*$I$8)</f>
        <v>9.89</v>
      </c>
      <c r="I1318" s="131">
        <f>H1318*$I$2</f>
        <v>1034.49</v>
      </c>
      <c r="J1318" s="72"/>
      <c r="K1318" s="210">
        <f t="shared" si="255"/>
        <v>0</v>
      </c>
      <c r="L1318" s="107">
        <f>I1318*J1318</f>
        <v>0</v>
      </c>
    </row>
    <row r="1319" spans="2:12" s="2" customFormat="1" ht="18.95" customHeight="1">
      <c r="B1319" s="189" t="s">
        <v>2055</v>
      </c>
      <c r="C1319" s="190" t="s">
        <v>301</v>
      </c>
      <c r="D1319" s="305" t="s">
        <v>5880</v>
      </c>
      <c r="E1319" s="305" t="s">
        <v>5880</v>
      </c>
      <c r="F1319" s="415"/>
      <c r="G1319" s="359">
        <v>13.77</v>
      </c>
      <c r="H1319" s="128">
        <f>G1319-(G1319*$I$8)</f>
        <v>10.6</v>
      </c>
      <c r="I1319" s="129">
        <f>H1319*$I$2</f>
        <v>1108.76</v>
      </c>
      <c r="J1319" s="77"/>
      <c r="K1319" s="180">
        <f t="shared" si="255"/>
        <v>0</v>
      </c>
      <c r="L1319" s="105">
        <f>I1319*J1319</f>
        <v>0</v>
      </c>
    </row>
    <row r="1320" spans="2:12" s="2" customFormat="1" ht="18" customHeight="1">
      <c r="B1320" s="255" t="s">
        <v>302</v>
      </c>
      <c r="C1320" s="61"/>
      <c r="D1320" s="305" t="s">
        <v>5880</v>
      </c>
      <c r="E1320" s="305" t="s">
        <v>5880</v>
      </c>
      <c r="F1320" s="61"/>
      <c r="G1320" s="360">
        <v>0</v>
      </c>
      <c r="H1320" s="137"/>
      <c r="I1320" s="137"/>
      <c r="J1320" s="61"/>
      <c r="K1320" s="61"/>
      <c r="L1320" s="256"/>
    </row>
    <row r="1321" spans="2:12" s="2" customFormat="1" ht="53.25" customHeight="1">
      <c r="B1321" s="214" t="s">
        <v>3988</v>
      </c>
      <c r="C1321" s="84" t="s">
        <v>4068</v>
      </c>
      <c r="D1321" s="305" t="s">
        <v>5880</v>
      </c>
      <c r="E1321" s="305" t="s">
        <v>5880</v>
      </c>
      <c r="F1321" s="422"/>
      <c r="G1321" s="359">
        <v>34.299999999999997</v>
      </c>
      <c r="H1321" s="130">
        <f>G1321-(G1321*$I$8)</f>
        <v>26.41</v>
      </c>
      <c r="I1321" s="131">
        <f>H1321*$I$2</f>
        <v>2762.49</v>
      </c>
      <c r="J1321" s="106"/>
      <c r="K1321" s="210">
        <f>J1321*H1321</f>
        <v>0</v>
      </c>
      <c r="L1321" s="107">
        <f>I1321*J1321</f>
        <v>0</v>
      </c>
    </row>
    <row r="1322" spans="2:12" s="2" customFormat="1" ht="53.25" customHeight="1">
      <c r="B1322" s="162" t="s">
        <v>4065</v>
      </c>
      <c r="C1322" s="190" t="s">
        <v>4069</v>
      </c>
      <c r="D1322" s="305" t="s">
        <v>5880</v>
      </c>
      <c r="E1322" s="305" t="s">
        <v>5880</v>
      </c>
      <c r="F1322" s="415"/>
      <c r="G1322" s="359">
        <v>34.299999999999997</v>
      </c>
      <c r="H1322" s="128">
        <f>G1322-(G1322*$I$8)</f>
        <v>26.41</v>
      </c>
      <c r="I1322" s="129">
        <f>H1322*$I$2</f>
        <v>2762.49</v>
      </c>
      <c r="J1322" s="104"/>
      <c r="K1322" s="180">
        <f>J1322*H1322</f>
        <v>0</v>
      </c>
      <c r="L1322" s="105">
        <f>I1322*J1322</f>
        <v>0</v>
      </c>
    </row>
    <row r="1323" spans="2:12" s="2" customFormat="1" ht="18" customHeight="1">
      <c r="B1323" s="255" t="s">
        <v>302</v>
      </c>
      <c r="C1323" s="61"/>
      <c r="D1323" s="305" t="s">
        <v>5880</v>
      </c>
      <c r="E1323" s="305" t="s">
        <v>5880</v>
      </c>
      <c r="F1323" s="61"/>
      <c r="G1323" s="360">
        <v>0</v>
      </c>
      <c r="H1323" s="137"/>
      <c r="I1323" s="137"/>
      <c r="J1323" s="61"/>
      <c r="K1323" s="61"/>
      <c r="L1323" s="256"/>
    </row>
    <row r="1324" spans="2:12" s="2" customFormat="1" ht="59.1" customHeight="1">
      <c r="B1324" s="226" t="s">
        <v>2056</v>
      </c>
      <c r="C1324" s="199" t="s">
        <v>303</v>
      </c>
      <c r="D1324" s="305" t="s">
        <v>5880</v>
      </c>
      <c r="E1324" s="305" t="s">
        <v>5880</v>
      </c>
      <c r="F1324" s="415" t="s">
        <v>42</v>
      </c>
      <c r="G1324" s="359">
        <v>19.09</v>
      </c>
      <c r="H1324" s="220">
        <f>G1324-(G1324*$I$8)</f>
        <v>14.7</v>
      </c>
      <c r="I1324" s="221">
        <f>H1324*$I$2</f>
        <v>1537.62</v>
      </c>
      <c r="J1324" s="222"/>
      <c r="K1324" s="213">
        <f t="shared" si="255"/>
        <v>0</v>
      </c>
      <c r="L1324" s="223">
        <f>I1324*J1324</f>
        <v>0</v>
      </c>
    </row>
    <row r="1325" spans="2:12" s="2" customFormat="1" ht="18" customHeight="1">
      <c r="B1325" s="255" t="s">
        <v>302</v>
      </c>
      <c r="C1325" s="61"/>
      <c r="D1325" s="305" t="s">
        <v>5880</v>
      </c>
      <c r="E1325" s="305" t="s">
        <v>5880</v>
      </c>
      <c r="F1325" s="61"/>
      <c r="G1325" s="360">
        <v>0</v>
      </c>
      <c r="H1325" s="137"/>
      <c r="I1325" s="137"/>
      <c r="J1325" s="61"/>
      <c r="K1325" s="61"/>
      <c r="L1325" s="256"/>
    </row>
    <row r="1326" spans="2:12" s="2" customFormat="1" ht="26.25" customHeight="1">
      <c r="B1326" s="372" t="s">
        <v>5860</v>
      </c>
      <c r="C1326" s="84" t="s">
        <v>304</v>
      </c>
      <c r="D1326" s="305" t="s">
        <v>5880</v>
      </c>
      <c r="E1326" s="305" t="s">
        <v>5880</v>
      </c>
      <c r="F1326" s="383"/>
      <c r="G1326" s="359">
        <v>26.95</v>
      </c>
      <c r="H1326" s="122">
        <f>G1326-(G1326*$I$8)</f>
        <v>20.75</v>
      </c>
      <c r="I1326" s="123">
        <f>H1326*$I$2</f>
        <v>2170.4499999999998</v>
      </c>
      <c r="J1326" s="72"/>
      <c r="K1326" s="210">
        <f>J1326*H1326</f>
        <v>0</v>
      </c>
      <c r="L1326" s="85">
        <f>I1326*J1326</f>
        <v>0</v>
      </c>
    </row>
    <row r="1327" spans="2:12" s="2" customFormat="1" ht="26.25" customHeight="1">
      <c r="B1327" s="373" t="s">
        <v>5861</v>
      </c>
      <c r="C1327" s="58" t="s">
        <v>305</v>
      </c>
      <c r="D1327" s="305" t="s">
        <v>5880</v>
      </c>
      <c r="E1327" s="305" t="s">
        <v>5880</v>
      </c>
      <c r="F1327" s="382"/>
      <c r="G1327" s="359">
        <v>26.97</v>
      </c>
      <c r="H1327" s="113">
        <f>G1327-(G1327*$I$8)</f>
        <v>20.77</v>
      </c>
      <c r="I1327" s="114">
        <f>H1327*$I$2</f>
        <v>2172.54</v>
      </c>
      <c r="J1327" s="55"/>
      <c r="K1327" s="56">
        <f>J1327*H1327</f>
        <v>0</v>
      </c>
      <c r="L1327" s="60">
        <f>I1327*J1327</f>
        <v>0</v>
      </c>
    </row>
    <row r="1328" spans="2:12" s="2" customFormat="1" ht="18" customHeight="1">
      <c r="B1328" s="159" t="s">
        <v>2057</v>
      </c>
      <c r="C1328" s="84" t="s">
        <v>304</v>
      </c>
      <c r="D1328" s="305" t="s">
        <v>5880</v>
      </c>
      <c r="E1328" s="305" t="s">
        <v>5880</v>
      </c>
      <c r="F1328" s="379"/>
      <c r="G1328" s="359">
        <v>31.54</v>
      </c>
      <c r="H1328" s="122">
        <f t="shared" ref="H1328:H1336" si="259">G1328-(G1328*$I$8)</f>
        <v>24.29</v>
      </c>
      <c r="I1328" s="123">
        <f t="shared" ref="I1328:I1336" si="260">H1328*$I$2</f>
        <v>2540.73</v>
      </c>
      <c r="J1328" s="72"/>
      <c r="K1328" s="210">
        <f t="shared" si="255"/>
        <v>0</v>
      </c>
      <c r="L1328" s="85">
        <f t="shared" ref="L1328:L1336" si="261">I1328*J1328</f>
        <v>0</v>
      </c>
    </row>
    <row r="1329" spans="2:12" s="2" customFormat="1" ht="15" customHeight="1">
      <c r="B1329" s="145" t="s">
        <v>2058</v>
      </c>
      <c r="C1329" s="58" t="s">
        <v>305</v>
      </c>
      <c r="D1329" s="305" t="s">
        <v>5880</v>
      </c>
      <c r="E1329" s="305" t="s">
        <v>5880</v>
      </c>
      <c r="F1329" s="379"/>
      <c r="G1329" s="359">
        <v>33.06</v>
      </c>
      <c r="H1329" s="113">
        <f t="shared" si="259"/>
        <v>25.46</v>
      </c>
      <c r="I1329" s="114">
        <f t="shared" si="260"/>
        <v>2663.12</v>
      </c>
      <c r="J1329" s="55"/>
      <c r="K1329" s="56">
        <f t="shared" si="255"/>
        <v>0</v>
      </c>
      <c r="L1329" s="60">
        <f t="shared" si="261"/>
        <v>0</v>
      </c>
    </row>
    <row r="1330" spans="2:12" s="2" customFormat="1" ht="18" customHeight="1">
      <c r="B1330" s="139" t="s">
        <v>2059</v>
      </c>
      <c r="C1330" s="58" t="s">
        <v>306</v>
      </c>
      <c r="D1330" s="305" t="s">
        <v>5880</v>
      </c>
      <c r="E1330" s="305" t="s">
        <v>5880</v>
      </c>
      <c r="F1330" s="382"/>
      <c r="G1330" s="359">
        <v>39.270000000000003</v>
      </c>
      <c r="H1330" s="113">
        <f t="shared" si="259"/>
        <v>30.24</v>
      </c>
      <c r="I1330" s="114">
        <f t="shared" si="260"/>
        <v>3163.1</v>
      </c>
      <c r="J1330" s="55"/>
      <c r="K1330" s="56">
        <f t="shared" si="255"/>
        <v>0</v>
      </c>
      <c r="L1330" s="60">
        <f t="shared" si="261"/>
        <v>0</v>
      </c>
    </row>
    <row r="1331" spans="2:12" s="2" customFormat="1" ht="30.75" customHeight="1">
      <c r="B1331" s="139" t="s">
        <v>4066</v>
      </c>
      <c r="C1331" s="58" t="s">
        <v>4070</v>
      </c>
      <c r="D1331" s="305" t="s">
        <v>5880</v>
      </c>
      <c r="E1331" s="305" t="s">
        <v>5880</v>
      </c>
      <c r="F1331" s="427"/>
      <c r="G1331" s="359">
        <v>19.09</v>
      </c>
      <c r="H1331" s="113">
        <f t="shared" si="259"/>
        <v>14.7</v>
      </c>
      <c r="I1331" s="114">
        <f t="shared" si="260"/>
        <v>1537.62</v>
      </c>
      <c r="J1331" s="55"/>
      <c r="K1331" s="56">
        <f t="shared" si="255"/>
        <v>0</v>
      </c>
      <c r="L1331" s="60">
        <f t="shared" si="261"/>
        <v>0</v>
      </c>
    </row>
    <row r="1332" spans="2:12" s="2" customFormat="1" ht="30.75" customHeight="1">
      <c r="B1332" s="139" t="s">
        <v>4067</v>
      </c>
      <c r="C1332" s="58" t="s">
        <v>4071</v>
      </c>
      <c r="D1332" s="305" t="s">
        <v>5880</v>
      </c>
      <c r="E1332" s="305" t="s">
        <v>5880</v>
      </c>
      <c r="F1332" s="428"/>
      <c r="G1332" s="359">
        <v>20.25</v>
      </c>
      <c r="H1332" s="113">
        <f>G1332-(G1332*$I$8)</f>
        <v>15.59</v>
      </c>
      <c r="I1332" s="114">
        <f>H1332*$I$2</f>
        <v>1630.71</v>
      </c>
      <c r="J1332" s="55"/>
      <c r="K1332" s="56">
        <f>J1332*H1332</f>
        <v>0</v>
      </c>
      <c r="L1332" s="60">
        <f>I1332*J1332</f>
        <v>0</v>
      </c>
    </row>
    <row r="1333" spans="2:12" s="2" customFormat="1" ht="27" customHeight="1">
      <c r="B1333" s="139" t="s">
        <v>2061</v>
      </c>
      <c r="C1333" s="58" t="s">
        <v>4072</v>
      </c>
      <c r="D1333" s="305" t="s">
        <v>5880</v>
      </c>
      <c r="E1333" s="305" t="s">
        <v>5880</v>
      </c>
      <c r="F1333" s="427"/>
      <c r="G1333" s="359">
        <v>33.880000000000003</v>
      </c>
      <c r="H1333" s="113">
        <f t="shared" si="259"/>
        <v>26.09</v>
      </c>
      <c r="I1333" s="114">
        <f t="shared" si="260"/>
        <v>2729.01</v>
      </c>
      <c r="J1333" s="55"/>
      <c r="K1333" s="56">
        <f t="shared" si="255"/>
        <v>0</v>
      </c>
      <c r="L1333" s="60">
        <f t="shared" si="261"/>
        <v>0</v>
      </c>
    </row>
    <row r="1334" spans="2:12" s="2" customFormat="1" ht="27" customHeight="1">
      <c r="B1334" s="139" t="s">
        <v>2060</v>
      </c>
      <c r="C1334" s="58" t="s">
        <v>4073</v>
      </c>
      <c r="D1334" s="305" t="s">
        <v>5880</v>
      </c>
      <c r="E1334" s="305" t="s">
        <v>5880</v>
      </c>
      <c r="F1334" s="428"/>
      <c r="G1334" s="359">
        <v>33.880000000000003</v>
      </c>
      <c r="H1334" s="113">
        <f>G1334-(G1334*$I$8)</f>
        <v>26.09</v>
      </c>
      <c r="I1334" s="114">
        <f>H1334*$I$2</f>
        <v>2729.01</v>
      </c>
      <c r="J1334" s="55"/>
      <c r="K1334" s="56">
        <f>J1334*H1334</f>
        <v>0</v>
      </c>
      <c r="L1334" s="60">
        <f>I1334*J1334</f>
        <v>0</v>
      </c>
    </row>
    <row r="1335" spans="2:12" s="2" customFormat="1" ht="26.1" customHeight="1">
      <c r="B1335" s="139" t="s">
        <v>2062</v>
      </c>
      <c r="C1335" s="58" t="s">
        <v>4749</v>
      </c>
      <c r="D1335" s="305" t="s">
        <v>5880</v>
      </c>
      <c r="E1335" s="305" t="s">
        <v>5880</v>
      </c>
      <c r="F1335" s="420"/>
      <c r="G1335" s="359">
        <v>23.48</v>
      </c>
      <c r="H1335" s="113">
        <f t="shared" si="259"/>
        <v>18.079999999999998</v>
      </c>
      <c r="I1335" s="114">
        <f t="shared" si="260"/>
        <v>1891.17</v>
      </c>
      <c r="J1335" s="55"/>
      <c r="K1335" s="56">
        <f t="shared" si="255"/>
        <v>0</v>
      </c>
      <c r="L1335" s="60">
        <f t="shared" si="261"/>
        <v>0</v>
      </c>
    </row>
    <row r="1336" spans="2:12" s="2" customFormat="1" ht="26.1" customHeight="1">
      <c r="B1336" s="161" t="s">
        <v>2063</v>
      </c>
      <c r="C1336" s="190" t="s">
        <v>4750</v>
      </c>
      <c r="D1336" s="305" t="s">
        <v>5880</v>
      </c>
      <c r="E1336" s="305" t="s">
        <v>5880</v>
      </c>
      <c r="F1336" s="411"/>
      <c r="G1336" s="359">
        <v>23.48</v>
      </c>
      <c r="H1336" s="118">
        <f t="shared" si="259"/>
        <v>18.079999999999998</v>
      </c>
      <c r="I1336" s="119">
        <f t="shared" si="260"/>
        <v>1891.17</v>
      </c>
      <c r="J1336" s="77"/>
      <c r="K1336" s="180">
        <f t="shared" si="255"/>
        <v>0</v>
      </c>
      <c r="L1336" s="78">
        <f t="shared" si="261"/>
        <v>0</v>
      </c>
    </row>
    <row r="1337" spans="2:12" s="2" customFormat="1" ht="20.100000000000001" customHeight="1">
      <c r="B1337" s="255" t="s">
        <v>285</v>
      </c>
      <c r="C1337" s="61"/>
      <c r="D1337" s="305" t="s">
        <v>5880</v>
      </c>
      <c r="E1337" s="305" t="s">
        <v>5880</v>
      </c>
      <c r="F1337" s="61"/>
      <c r="G1337" s="360">
        <v>0</v>
      </c>
      <c r="H1337" s="137"/>
      <c r="I1337" s="137"/>
      <c r="J1337" s="61"/>
      <c r="K1337" s="61"/>
      <c r="L1337" s="256"/>
    </row>
    <row r="1338" spans="2:12" s="2" customFormat="1" ht="42" customHeight="1">
      <c r="B1338" s="158" t="s">
        <v>2064</v>
      </c>
      <c r="C1338" s="84" t="s">
        <v>4751</v>
      </c>
      <c r="D1338" s="305" t="s">
        <v>5880</v>
      </c>
      <c r="E1338" s="305" t="s">
        <v>5880</v>
      </c>
      <c r="F1338" s="419" t="s">
        <v>42</v>
      </c>
      <c r="G1338" s="359">
        <v>37.49</v>
      </c>
      <c r="H1338" s="122">
        <f>G1338-(G1338*$I$8)</f>
        <v>28.87</v>
      </c>
      <c r="I1338" s="123">
        <f>H1338*$I$2</f>
        <v>3019.8</v>
      </c>
      <c r="J1338" s="72"/>
      <c r="K1338" s="210">
        <f>J1338*H1338</f>
        <v>0</v>
      </c>
      <c r="L1338" s="85">
        <f>I1338*J1338</f>
        <v>0</v>
      </c>
    </row>
    <row r="1339" spans="2:12" s="2" customFormat="1" ht="42" customHeight="1">
      <c r="B1339" s="139" t="s">
        <v>3993</v>
      </c>
      <c r="C1339" s="58" t="s">
        <v>3994</v>
      </c>
      <c r="D1339" s="305" t="s">
        <v>5880</v>
      </c>
      <c r="E1339" s="305" t="s">
        <v>5880</v>
      </c>
      <c r="F1339" s="424" t="s">
        <v>42</v>
      </c>
      <c r="G1339" s="359">
        <v>38.450000000000003</v>
      </c>
      <c r="H1339" s="113">
        <f>G1339-(G1339*$I$8)</f>
        <v>29.61</v>
      </c>
      <c r="I1339" s="114">
        <f>H1339*$I$2</f>
        <v>3097.21</v>
      </c>
      <c r="J1339" s="55"/>
      <c r="K1339" s="56">
        <f>J1339*H1339</f>
        <v>0</v>
      </c>
      <c r="L1339" s="60">
        <f>I1339*J1339</f>
        <v>0</v>
      </c>
    </row>
    <row r="1340" spans="2:12" s="2" customFormat="1" ht="42" customHeight="1">
      <c r="B1340" s="161" t="s">
        <v>4122</v>
      </c>
      <c r="C1340" s="190" t="s">
        <v>4123</v>
      </c>
      <c r="D1340" s="305" t="s">
        <v>5880</v>
      </c>
      <c r="E1340" s="305" t="s">
        <v>5880</v>
      </c>
      <c r="F1340" s="420" t="s">
        <v>42</v>
      </c>
      <c r="G1340" s="359">
        <v>38.39</v>
      </c>
      <c r="H1340" s="118">
        <f>G1340-(G1340*$I$8)</f>
        <v>29.56</v>
      </c>
      <c r="I1340" s="119">
        <f>H1340*$I$2</f>
        <v>3091.98</v>
      </c>
      <c r="J1340" s="77"/>
      <c r="K1340" s="180">
        <f t="shared" si="255"/>
        <v>0</v>
      </c>
      <c r="L1340" s="78">
        <f>I1340*J1340</f>
        <v>0</v>
      </c>
    </row>
    <row r="1341" spans="2:12" s="2" customFormat="1" ht="42" customHeight="1">
      <c r="B1341" s="161" t="s">
        <v>4696</v>
      </c>
      <c r="C1341" s="190" t="s">
        <v>4697</v>
      </c>
      <c r="D1341" s="305" t="s">
        <v>5880</v>
      </c>
      <c r="E1341" s="305" t="s">
        <v>5880</v>
      </c>
      <c r="F1341" s="420" t="s">
        <v>42</v>
      </c>
      <c r="G1341" s="359">
        <v>34.75</v>
      </c>
      <c r="H1341" s="118">
        <f>G1341-(G1341*$I$8)</f>
        <v>26.76</v>
      </c>
      <c r="I1341" s="119">
        <f>H1341*$I$2</f>
        <v>2799.1</v>
      </c>
      <c r="J1341" s="77"/>
      <c r="K1341" s="180">
        <f>J1341*H1341</f>
        <v>0</v>
      </c>
      <c r="L1341" s="78">
        <f>I1341*J1341</f>
        <v>0</v>
      </c>
    </row>
    <row r="1342" spans="2:12" s="2" customFormat="1" ht="18.75" customHeight="1">
      <c r="B1342" s="255" t="s">
        <v>40</v>
      </c>
      <c r="C1342" s="61"/>
      <c r="D1342" s="305" t="s">
        <v>5880</v>
      </c>
      <c r="E1342" s="305" t="s">
        <v>5880</v>
      </c>
      <c r="F1342" s="61"/>
      <c r="G1342" s="360">
        <v>0</v>
      </c>
      <c r="H1342" s="137"/>
      <c r="I1342" s="137"/>
      <c r="J1342" s="61"/>
      <c r="K1342" s="61"/>
      <c r="L1342" s="256"/>
    </row>
    <row r="1343" spans="2:12" s="2" customFormat="1" ht="18.95" customHeight="1">
      <c r="B1343" s="211" t="s">
        <v>2065</v>
      </c>
      <c r="C1343" s="84" t="s">
        <v>5419</v>
      </c>
      <c r="D1343" s="305" t="s">
        <v>5880</v>
      </c>
      <c r="E1343" s="305" t="s">
        <v>5880</v>
      </c>
      <c r="F1343" s="415" t="s">
        <v>42</v>
      </c>
      <c r="G1343" s="359">
        <v>14.95</v>
      </c>
      <c r="H1343" s="130">
        <f t="shared" ref="H1343:H1350" si="262">G1343-(G1343*$I$8)</f>
        <v>11.51</v>
      </c>
      <c r="I1343" s="131">
        <f t="shared" ref="I1343:I1350" si="263">H1343*$I$2</f>
        <v>1203.95</v>
      </c>
      <c r="J1343" s="72"/>
      <c r="K1343" s="210">
        <f t="shared" si="255"/>
        <v>0</v>
      </c>
      <c r="L1343" s="107">
        <f t="shared" ref="L1343:L1350" si="264">I1343*J1343</f>
        <v>0</v>
      </c>
    </row>
    <row r="1344" spans="2:12" s="2" customFormat="1" ht="18.95" customHeight="1">
      <c r="B1344" s="138" t="s">
        <v>2066</v>
      </c>
      <c r="C1344" s="58" t="s">
        <v>5420</v>
      </c>
      <c r="D1344" s="305" t="s">
        <v>5880</v>
      </c>
      <c r="E1344" s="305" t="s">
        <v>5880</v>
      </c>
      <c r="F1344" s="415"/>
      <c r="G1344" s="359">
        <v>16.239999999999998</v>
      </c>
      <c r="H1344" s="111">
        <f t="shared" si="262"/>
        <v>12.5</v>
      </c>
      <c r="I1344" s="112">
        <f t="shared" si="263"/>
        <v>1307.5</v>
      </c>
      <c r="J1344" s="55"/>
      <c r="K1344" s="56">
        <f t="shared" si="255"/>
        <v>0</v>
      </c>
      <c r="L1344" s="59">
        <f t="shared" si="264"/>
        <v>0</v>
      </c>
    </row>
    <row r="1345" spans="2:12" s="2" customFormat="1" ht="18.95" customHeight="1">
      <c r="B1345" s="138" t="s">
        <v>2067</v>
      </c>
      <c r="C1345" s="58" t="s">
        <v>5421</v>
      </c>
      <c r="D1345" s="305" t="s">
        <v>5880</v>
      </c>
      <c r="E1345" s="305" t="s">
        <v>5880</v>
      </c>
      <c r="F1345" s="422"/>
      <c r="G1345" s="359">
        <v>20.49</v>
      </c>
      <c r="H1345" s="111">
        <f t="shared" si="262"/>
        <v>15.78</v>
      </c>
      <c r="I1345" s="112">
        <f t="shared" si="263"/>
        <v>1650.59</v>
      </c>
      <c r="J1345" s="55"/>
      <c r="K1345" s="56">
        <f t="shared" si="255"/>
        <v>0</v>
      </c>
      <c r="L1345" s="59">
        <f t="shared" si="264"/>
        <v>0</v>
      </c>
    </row>
    <row r="1346" spans="2:12" s="2" customFormat="1" ht="18.95" customHeight="1">
      <c r="B1346" s="138" t="s">
        <v>3995</v>
      </c>
      <c r="C1346" s="58" t="s">
        <v>4000</v>
      </c>
      <c r="D1346" s="305" t="s">
        <v>5880</v>
      </c>
      <c r="E1346" s="305" t="s">
        <v>5880</v>
      </c>
      <c r="F1346" s="425" t="s">
        <v>42</v>
      </c>
      <c r="G1346" s="359">
        <v>11.81</v>
      </c>
      <c r="H1346" s="111">
        <f t="shared" si="262"/>
        <v>9.09</v>
      </c>
      <c r="I1346" s="112">
        <f t="shared" si="263"/>
        <v>950.81</v>
      </c>
      <c r="J1346" s="55"/>
      <c r="K1346" s="56">
        <f>J1346*H1346</f>
        <v>0</v>
      </c>
      <c r="L1346" s="59">
        <f t="shared" si="264"/>
        <v>0</v>
      </c>
    </row>
    <row r="1347" spans="2:12" s="2" customFormat="1" ht="18.95" customHeight="1">
      <c r="B1347" s="138" t="s">
        <v>3996</v>
      </c>
      <c r="C1347" s="58" t="s">
        <v>4001</v>
      </c>
      <c r="D1347" s="305" t="s">
        <v>5880</v>
      </c>
      <c r="E1347" s="305" t="s">
        <v>5880</v>
      </c>
      <c r="F1347" s="415"/>
      <c r="G1347" s="359">
        <v>14.13</v>
      </c>
      <c r="H1347" s="111">
        <f t="shared" si="262"/>
        <v>10.88</v>
      </c>
      <c r="I1347" s="112">
        <f t="shared" si="263"/>
        <v>1138.05</v>
      </c>
      <c r="J1347" s="55"/>
      <c r="K1347" s="56">
        <f>J1347*H1347</f>
        <v>0</v>
      </c>
      <c r="L1347" s="59">
        <f t="shared" si="264"/>
        <v>0</v>
      </c>
    </row>
    <row r="1348" spans="2:12" s="2" customFormat="1" ht="18.95" customHeight="1">
      <c r="B1348" s="138" t="s">
        <v>3997</v>
      </c>
      <c r="C1348" s="58" t="s">
        <v>4002</v>
      </c>
      <c r="D1348" s="305" t="s">
        <v>5880</v>
      </c>
      <c r="E1348" s="305" t="s">
        <v>5880</v>
      </c>
      <c r="F1348" s="415"/>
      <c r="G1348" s="359">
        <v>19.75</v>
      </c>
      <c r="H1348" s="111">
        <f t="shared" si="262"/>
        <v>15.21</v>
      </c>
      <c r="I1348" s="112">
        <f t="shared" si="263"/>
        <v>1590.97</v>
      </c>
      <c r="J1348" s="55"/>
      <c r="K1348" s="56">
        <f>J1348*H1348</f>
        <v>0</v>
      </c>
      <c r="L1348" s="59">
        <f t="shared" si="264"/>
        <v>0</v>
      </c>
    </row>
    <row r="1349" spans="2:12" s="2" customFormat="1" ht="18.95" customHeight="1">
      <c r="B1349" s="138" t="s">
        <v>3998</v>
      </c>
      <c r="C1349" s="58" t="s">
        <v>4003</v>
      </c>
      <c r="D1349" s="305" t="s">
        <v>5880</v>
      </c>
      <c r="E1349" s="305" t="s">
        <v>5880</v>
      </c>
      <c r="F1349" s="415"/>
      <c r="G1349" s="359">
        <v>35.61</v>
      </c>
      <c r="H1349" s="111">
        <f t="shared" si="262"/>
        <v>27.42</v>
      </c>
      <c r="I1349" s="112">
        <f t="shared" si="263"/>
        <v>2868.13</v>
      </c>
      <c r="J1349" s="55"/>
      <c r="K1349" s="56">
        <f>J1349*H1349</f>
        <v>0</v>
      </c>
      <c r="L1349" s="59">
        <f t="shared" si="264"/>
        <v>0</v>
      </c>
    </row>
    <row r="1350" spans="2:12" s="2" customFormat="1" ht="18.95" customHeight="1">
      <c r="B1350" s="189" t="s">
        <v>3999</v>
      </c>
      <c r="C1350" s="190" t="s">
        <v>4004</v>
      </c>
      <c r="D1350" s="305" t="s">
        <v>5880</v>
      </c>
      <c r="E1350" s="305" t="s">
        <v>5880</v>
      </c>
      <c r="F1350" s="415"/>
      <c r="G1350" s="359">
        <v>37.81</v>
      </c>
      <c r="H1350" s="128">
        <f t="shared" si="262"/>
        <v>29.11</v>
      </c>
      <c r="I1350" s="129">
        <f t="shared" si="263"/>
        <v>3044.91</v>
      </c>
      <c r="J1350" s="77"/>
      <c r="K1350" s="180">
        <f>J1350*H1350</f>
        <v>0</v>
      </c>
      <c r="L1350" s="105">
        <f t="shared" si="264"/>
        <v>0</v>
      </c>
    </row>
    <row r="1351" spans="2:12" s="2" customFormat="1" ht="18.75" customHeight="1">
      <c r="B1351" s="255" t="s">
        <v>4310</v>
      </c>
      <c r="C1351" s="61"/>
      <c r="D1351" s="305" t="s">
        <v>5880</v>
      </c>
      <c r="E1351" s="305" t="s">
        <v>5880</v>
      </c>
      <c r="F1351" s="61"/>
      <c r="G1351" s="360">
        <v>0</v>
      </c>
      <c r="H1351" s="137"/>
      <c r="I1351" s="137"/>
      <c r="J1351" s="61"/>
      <c r="K1351" s="61"/>
      <c r="L1351" s="256"/>
    </row>
    <row r="1352" spans="2:12" s="2" customFormat="1" ht="18.95" customHeight="1">
      <c r="B1352" s="211" t="s">
        <v>4312</v>
      </c>
      <c r="C1352" s="84" t="s">
        <v>4311</v>
      </c>
      <c r="D1352" s="305" t="s">
        <v>5880</v>
      </c>
      <c r="E1352" s="305" t="s">
        <v>5880</v>
      </c>
      <c r="F1352" s="415" t="s">
        <v>42</v>
      </c>
      <c r="G1352" s="359">
        <v>13.65</v>
      </c>
      <c r="H1352" s="130">
        <f>G1352-(G1352*$I$8)</f>
        <v>10.51</v>
      </c>
      <c r="I1352" s="131">
        <f>H1352*$I$2</f>
        <v>1099.3499999999999</v>
      </c>
      <c r="J1352" s="72"/>
      <c r="K1352" s="210">
        <f>J1352*H1352</f>
        <v>0</v>
      </c>
      <c r="L1352" s="107">
        <f>I1352*J1352</f>
        <v>0</v>
      </c>
    </row>
    <row r="1353" spans="2:12" s="2" customFormat="1" ht="18.95" customHeight="1">
      <c r="B1353" s="138" t="s">
        <v>4313</v>
      </c>
      <c r="C1353" s="58" t="s">
        <v>4315</v>
      </c>
      <c r="D1353" s="305" t="s">
        <v>5880</v>
      </c>
      <c r="E1353" s="305" t="s">
        <v>5880</v>
      </c>
      <c r="F1353" s="415"/>
      <c r="G1353" s="359">
        <v>16.28</v>
      </c>
      <c r="H1353" s="111">
        <f>G1353-(G1353*$I$8)</f>
        <v>12.54</v>
      </c>
      <c r="I1353" s="112">
        <f>H1353*$I$2</f>
        <v>1311.68</v>
      </c>
      <c r="J1353" s="55"/>
      <c r="K1353" s="56">
        <f>J1353*H1353</f>
        <v>0</v>
      </c>
      <c r="L1353" s="59">
        <f>I1353*J1353</f>
        <v>0</v>
      </c>
    </row>
    <row r="1354" spans="2:12" s="2" customFormat="1" ht="18.95" customHeight="1">
      <c r="B1354" s="189" t="s">
        <v>4314</v>
      </c>
      <c r="C1354" s="190" t="s">
        <v>4316</v>
      </c>
      <c r="D1354" s="305" t="s">
        <v>5880</v>
      </c>
      <c r="E1354" s="305" t="s">
        <v>5880</v>
      </c>
      <c r="F1354" s="415"/>
      <c r="G1354" s="359">
        <v>21.74</v>
      </c>
      <c r="H1354" s="128">
        <f>G1354-(G1354*$I$8)</f>
        <v>16.739999999999998</v>
      </c>
      <c r="I1354" s="129">
        <f>H1354*$I$2</f>
        <v>1751</v>
      </c>
      <c r="J1354" s="77"/>
      <c r="K1354" s="180">
        <f>J1354*H1354</f>
        <v>0</v>
      </c>
      <c r="L1354" s="105">
        <f>I1354*J1354</f>
        <v>0</v>
      </c>
    </row>
    <row r="1355" spans="2:12" s="2" customFormat="1" ht="24" customHeight="1">
      <c r="B1355" s="267" t="s">
        <v>307</v>
      </c>
      <c r="C1355" s="244"/>
      <c r="D1355" s="305" t="s">
        <v>5880</v>
      </c>
      <c r="E1355" s="305" t="s">
        <v>5880</v>
      </c>
      <c r="F1355" s="244"/>
      <c r="G1355" s="363">
        <v>0</v>
      </c>
      <c r="H1355" s="243"/>
      <c r="I1355" s="243"/>
      <c r="J1355" s="244"/>
      <c r="K1355" s="244"/>
      <c r="L1355" s="244"/>
    </row>
    <row r="1356" spans="2:12" s="2" customFormat="1" ht="20.100000000000001" customHeight="1">
      <c r="B1356" s="255" t="s">
        <v>308</v>
      </c>
      <c r="C1356" s="61"/>
      <c r="D1356" s="305" t="s">
        <v>5880</v>
      </c>
      <c r="E1356" s="305" t="s">
        <v>5880</v>
      </c>
      <c r="F1356" s="61"/>
      <c r="G1356" s="360">
        <v>0</v>
      </c>
      <c r="H1356" s="137"/>
      <c r="I1356" s="137"/>
      <c r="J1356" s="61"/>
      <c r="K1356" s="61"/>
      <c r="L1356" s="256"/>
    </row>
    <row r="1357" spans="2:12" s="2" customFormat="1" ht="62.1" customHeight="1">
      <c r="B1357" s="218" t="s">
        <v>2068</v>
      </c>
      <c r="C1357" s="227" t="s">
        <v>309</v>
      </c>
      <c r="D1357" s="305" t="s">
        <v>5880</v>
      </c>
      <c r="E1357" s="305" t="s">
        <v>5880</v>
      </c>
      <c r="F1357" s="382"/>
      <c r="G1357" s="359">
        <v>81.34</v>
      </c>
      <c r="H1357" s="122">
        <f t="shared" ref="H1357:H1367" si="265">G1357-(G1357*$I$8)</f>
        <v>62.63</v>
      </c>
      <c r="I1357" s="123">
        <f t="shared" ref="I1357:I1367" si="266">H1357*$I$2</f>
        <v>6551.1</v>
      </c>
      <c r="J1357" s="72"/>
      <c r="K1357" s="210">
        <f t="shared" si="255"/>
        <v>0</v>
      </c>
      <c r="L1357" s="85">
        <f t="shared" ref="L1357:L1367" si="267">I1357*J1357</f>
        <v>0</v>
      </c>
    </row>
    <row r="1358" spans="2:12" s="2" customFormat="1" ht="62.1" customHeight="1">
      <c r="B1358" s="151" t="s">
        <v>2069</v>
      </c>
      <c r="C1358" s="75" t="s">
        <v>310</v>
      </c>
      <c r="D1358" s="305" t="s">
        <v>5880</v>
      </c>
      <c r="E1358" s="305" t="s">
        <v>5880</v>
      </c>
      <c r="F1358" s="389"/>
      <c r="G1358" s="359">
        <v>115.01</v>
      </c>
      <c r="H1358" s="109">
        <f t="shared" si="265"/>
        <v>88.56</v>
      </c>
      <c r="I1358" s="110">
        <f t="shared" si="266"/>
        <v>9263.3799999999992</v>
      </c>
      <c r="J1358" s="55"/>
      <c r="K1358" s="56">
        <f t="shared" si="255"/>
        <v>0</v>
      </c>
      <c r="L1358" s="57">
        <f t="shared" si="267"/>
        <v>0</v>
      </c>
    </row>
    <row r="1359" spans="2:12" s="2" customFormat="1" ht="63" customHeight="1">
      <c r="B1359" s="151" t="s">
        <v>2070</v>
      </c>
      <c r="C1359" s="75" t="s">
        <v>310</v>
      </c>
      <c r="D1359" s="305" t="s">
        <v>5880</v>
      </c>
      <c r="E1359" s="305" t="s">
        <v>5880</v>
      </c>
      <c r="F1359" s="389"/>
      <c r="G1359" s="359">
        <v>115.43</v>
      </c>
      <c r="H1359" s="109">
        <f t="shared" si="265"/>
        <v>88.88</v>
      </c>
      <c r="I1359" s="110">
        <f t="shared" si="266"/>
        <v>9296.85</v>
      </c>
      <c r="J1359" s="55"/>
      <c r="K1359" s="56">
        <f t="shared" si="255"/>
        <v>0</v>
      </c>
      <c r="L1359" s="57">
        <f t="shared" si="267"/>
        <v>0</v>
      </c>
    </row>
    <row r="1360" spans="2:12" s="2" customFormat="1" ht="62.1" customHeight="1">
      <c r="B1360" s="151" t="s">
        <v>2071</v>
      </c>
      <c r="C1360" s="75" t="s">
        <v>310</v>
      </c>
      <c r="D1360" s="305" t="s">
        <v>5880</v>
      </c>
      <c r="E1360" s="305" t="s">
        <v>5880</v>
      </c>
      <c r="F1360" s="389"/>
      <c r="G1360" s="359">
        <v>105.22</v>
      </c>
      <c r="H1360" s="109">
        <f t="shared" si="265"/>
        <v>81.02</v>
      </c>
      <c r="I1360" s="110">
        <f t="shared" si="266"/>
        <v>8474.69</v>
      </c>
      <c r="J1360" s="55"/>
      <c r="K1360" s="56">
        <f t="shared" si="255"/>
        <v>0</v>
      </c>
      <c r="L1360" s="57">
        <f t="shared" si="267"/>
        <v>0</v>
      </c>
    </row>
    <row r="1361" spans="2:12" s="2" customFormat="1" ht="63" customHeight="1">
      <c r="B1361" s="151" t="s">
        <v>2072</v>
      </c>
      <c r="C1361" s="75" t="s">
        <v>310</v>
      </c>
      <c r="D1361" s="305" t="s">
        <v>5880</v>
      </c>
      <c r="E1361" s="305" t="s">
        <v>5880</v>
      </c>
      <c r="F1361" s="389"/>
      <c r="G1361" s="359">
        <v>105.65</v>
      </c>
      <c r="H1361" s="109">
        <f t="shared" si="265"/>
        <v>81.349999999999994</v>
      </c>
      <c r="I1361" s="110">
        <f t="shared" si="266"/>
        <v>8509.2099999999991</v>
      </c>
      <c r="J1361" s="55"/>
      <c r="K1361" s="56">
        <f t="shared" si="255"/>
        <v>0</v>
      </c>
      <c r="L1361" s="57">
        <f t="shared" si="267"/>
        <v>0</v>
      </c>
    </row>
    <row r="1362" spans="2:12" s="2" customFormat="1" ht="66.95" customHeight="1">
      <c r="B1362" s="151" t="s">
        <v>2073</v>
      </c>
      <c r="C1362" s="75" t="s">
        <v>311</v>
      </c>
      <c r="D1362" s="305" t="s">
        <v>5880</v>
      </c>
      <c r="E1362" s="305" t="s">
        <v>5880</v>
      </c>
      <c r="F1362" s="382"/>
      <c r="G1362" s="359">
        <v>117.41</v>
      </c>
      <c r="H1362" s="113">
        <f t="shared" si="265"/>
        <v>90.41</v>
      </c>
      <c r="I1362" s="114">
        <f t="shared" si="266"/>
        <v>9456.89</v>
      </c>
      <c r="J1362" s="55"/>
      <c r="K1362" s="56">
        <f t="shared" si="255"/>
        <v>0</v>
      </c>
      <c r="L1362" s="60">
        <f t="shared" si="267"/>
        <v>0</v>
      </c>
    </row>
    <row r="1363" spans="2:12" s="2" customFormat="1" ht="41.1" customHeight="1">
      <c r="B1363" s="151" t="s">
        <v>2074</v>
      </c>
      <c r="C1363" s="74" t="s">
        <v>312</v>
      </c>
      <c r="D1363" s="305" t="s">
        <v>5880</v>
      </c>
      <c r="E1363" s="305" t="s">
        <v>5880</v>
      </c>
      <c r="F1363" s="389"/>
      <c r="G1363" s="359">
        <v>102.08</v>
      </c>
      <c r="H1363" s="109">
        <f t="shared" si="265"/>
        <v>78.599999999999994</v>
      </c>
      <c r="I1363" s="110">
        <f t="shared" si="266"/>
        <v>8221.56</v>
      </c>
      <c r="J1363" s="55"/>
      <c r="K1363" s="56">
        <f t="shared" si="255"/>
        <v>0</v>
      </c>
      <c r="L1363" s="57">
        <f t="shared" si="267"/>
        <v>0</v>
      </c>
    </row>
    <row r="1364" spans="2:12" s="2" customFormat="1" ht="41.1" customHeight="1">
      <c r="B1364" s="151" t="s">
        <v>2075</v>
      </c>
      <c r="C1364" s="74" t="s">
        <v>312</v>
      </c>
      <c r="D1364" s="305" t="s">
        <v>5880</v>
      </c>
      <c r="E1364" s="305" t="s">
        <v>5880</v>
      </c>
      <c r="F1364" s="389"/>
      <c r="G1364" s="359">
        <v>145.22999999999999</v>
      </c>
      <c r="H1364" s="109">
        <f t="shared" si="265"/>
        <v>111.83</v>
      </c>
      <c r="I1364" s="110">
        <f t="shared" si="266"/>
        <v>11697.42</v>
      </c>
      <c r="J1364" s="55"/>
      <c r="K1364" s="56">
        <f t="shared" si="255"/>
        <v>0</v>
      </c>
      <c r="L1364" s="57">
        <f t="shared" si="267"/>
        <v>0</v>
      </c>
    </row>
    <row r="1365" spans="2:12" s="2" customFormat="1" ht="41.1" customHeight="1">
      <c r="B1365" s="151" t="s">
        <v>2076</v>
      </c>
      <c r="C1365" s="74" t="s">
        <v>312</v>
      </c>
      <c r="D1365" s="305" t="s">
        <v>5880</v>
      </c>
      <c r="E1365" s="305" t="s">
        <v>5880</v>
      </c>
      <c r="F1365" s="389"/>
      <c r="G1365" s="359">
        <v>203.87</v>
      </c>
      <c r="H1365" s="109">
        <f t="shared" si="265"/>
        <v>156.97999999999999</v>
      </c>
      <c r="I1365" s="110">
        <f t="shared" si="266"/>
        <v>16420.11</v>
      </c>
      <c r="J1365" s="55"/>
      <c r="K1365" s="56">
        <f t="shared" si="255"/>
        <v>0</v>
      </c>
      <c r="L1365" s="57">
        <f t="shared" si="267"/>
        <v>0</v>
      </c>
    </row>
    <row r="1366" spans="2:12" s="2" customFormat="1" ht="54" customHeight="1">
      <c r="B1366" s="151" t="s">
        <v>2077</v>
      </c>
      <c r="C1366" s="75" t="s">
        <v>5819</v>
      </c>
      <c r="D1366" s="305" t="s">
        <v>5880</v>
      </c>
      <c r="E1366" s="305" t="s">
        <v>5880</v>
      </c>
      <c r="F1366" s="421"/>
      <c r="G1366" s="359">
        <v>7.52</v>
      </c>
      <c r="H1366" s="113">
        <f t="shared" si="265"/>
        <v>5.79</v>
      </c>
      <c r="I1366" s="114">
        <f t="shared" si="266"/>
        <v>605.63</v>
      </c>
      <c r="J1366" s="55"/>
      <c r="K1366" s="56">
        <f t="shared" si="255"/>
        <v>0</v>
      </c>
      <c r="L1366" s="60">
        <f t="shared" si="267"/>
        <v>0</v>
      </c>
    </row>
    <row r="1367" spans="2:12" s="2" customFormat="1" ht="54" customHeight="1">
      <c r="B1367" s="196" t="s">
        <v>2078</v>
      </c>
      <c r="C1367" s="76" t="s">
        <v>5820</v>
      </c>
      <c r="D1367" s="305" t="s">
        <v>5880</v>
      </c>
      <c r="E1367" s="305" t="s">
        <v>5880</v>
      </c>
      <c r="F1367" s="383"/>
      <c r="G1367" s="359">
        <v>11.58</v>
      </c>
      <c r="H1367" s="118">
        <f t="shared" si="265"/>
        <v>8.92</v>
      </c>
      <c r="I1367" s="119">
        <f t="shared" si="266"/>
        <v>933.03</v>
      </c>
      <c r="J1367" s="77"/>
      <c r="K1367" s="180">
        <f t="shared" si="255"/>
        <v>0</v>
      </c>
      <c r="L1367" s="78">
        <f t="shared" si="267"/>
        <v>0</v>
      </c>
    </row>
    <row r="1368" spans="2:12" s="2" customFormat="1" ht="18" customHeight="1">
      <c r="B1368" s="255" t="s">
        <v>313</v>
      </c>
      <c r="C1368" s="61"/>
      <c r="D1368" s="305" t="s">
        <v>5880</v>
      </c>
      <c r="E1368" s="305" t="s">
        <v>5880</v>
      </c>
      <c r="F1368" s="61"/>
      <c r="G1368" s="360">
        <v>0</v>
      </c>
      <c r="H1368" s="137"/>
      <c r="I1368" s="137"/>
      <c r="J1368" s="61"/>
      <c r="K1368" s="61"/>
      <c r="L1368" s="256"/>
    </row>
    <row r="1369" spans="2:12" s="2" customFormat="1" ht="17.100000000000001" customHeight="1">
      <c r="B1369" s="211" t="s">
        <v>2079</v>
      </c>
      <c r="C1369" s="84" t="s">
        <v>4752</v>
      </c>
      <c r="D1369" s="305">
        <v>2750</v>
      </c>
      <c r="E1369" s="305" t="s">
        <v>6128</v>
      </c>
      <c r="F1369" s="380"/>
      <c r="G1369" s="359">
        <v>2.9</v>
      </c>
      <c r="H1369" s="116">
        <f t="shared" ref="H1369:H1382" si="268">G1369-(G1369*$I$8)</f>
        <v>2.23</v>
      </c>
      <c r="I1369" s="117">
        <f t="shared" ref="I1369:I1382" si="269">H1369*$I$2</f>
        <v>233.26</v>
      </c>
      <c r="J1369" s="72"/>
      <c r="K1369" s="210">
        <f t="shared" si="255"/>
        <v>0</v>
      </c>
      <c r="L1369" s="73">
        <f t="shared" ref="L1369:L1382" si="270">I1369*J1369</f>
        <v>0</v>
      </c>
    </row>
    <row r="1370" spans="2:12" s="2" customFormat="1" ht="17.100000000000001" customHeight="1">
      <c r="B1370" s="138" t="s">
        <v>2080</v>
      </c>
      <c r="C1370" s="58" t="s">
        <v>4753</v>
      </c>
      <c r="D1370" s="305">
        <v>2751</v>
      </c>
      <c r="E1370" s="305" t="s">
        <v>6129</v>
      </c>
      <c r="F1370" s="380"/>
      <c r="G1370" s="359">
        <v>2.9</v>
      </c>
      <c r="H1370" s="109">
        <f t="shared" si="268"/>
        <v>2.23</v>
      </c>
      <c r="I1370" s="110">
        <f t="shared" si="269"/>
        <v>233.26</v>
      </c>
      <c r="J1370" s="55"/>
      <c r="K1370" s="56">
        <f t="shared" si="255"/>
        <v>0</v>
      </c>
      <c r="L1370" s="57">
        <f t="shared" si="270"/>
        <v>0</v>
      </c>
    </row>
    <row r="1371" spans="2:12" s="2" customFormat="1" ht="17.100000000000001" customHeight="1">
      <c r="B1371" s="138" t="s">
        <v>2081</v>
      </c>
      <c r="C1371" s="58" t="s">
        <v>4754</v>
      </c>
      <c r="D1371" s="305">
        <v>2752</v>
      </c>
      <c r="E1371" s="305" t="s">
        <v>6130</v>
      </c>
      <c r="F1371" s="380"/>
      <c r="G1371" s="359">
        <v>2.9</v>
      </c>
      <c r="H1371" s="109">
        <f t="shared" si="268"/>
        <v>2.23</v>
      </c>
      <c r="I1371" s="110">
        <f t="shared" si="269"/>
        <v>233.26</v>
      </c>
      <c r="J1371" s="55"/>
      <c r="K1371" s="56">
        <f t="shared" si="255"/>
        <v>0</v>
      </c>
      <c r="L1371" s="57">
        <f t="shared" si="270"/>
        <v>0</v>
      </c>
    </row>
    <row r="1372" spans="2:12" s="2" customFormat="1" ht="21" customHeight="1">
      <c r="B1372" s="138" t="s">
        <v>4606</v>
      </c>
      <c r="C1372" s="58" t="s">
        <v>4755</v>
      </c>
      <c r="D1372" s="305" t="s">
        <v>5880</v>
      </c>
      <c r="E1372" s="305" t="s">
        <v>5880</v>
      </c>
      <c r="F1372" s="380"/>
      <c r="G1372" s="359">
        <v>3.3</v>
      </c>
      <c r="H1372" s="109">
        <f t="shared" si="268"/>
        <v>2.54</v>
      </c>
      <c r="I1372" s="110">
        <f t="shared" si="269"/>
        <v>265.68</v>
      </c>
      <c r="J1372" s="55"/>
      <c r="K1372" s="56">
        <f t="shared" si="255"/>
        <v>0</v>
      </c>
      <c r="L1372" s="57">
        <f t="shared" si="270"/>
        <v>0</v>
      </c>
    </row>
    <row r="1373" spans="2:12" s="2" customFormat="1" ht="17.100000000000001" customHeight="1">
      <c r="B1373" s="138" t="s">
        <v>2082</v>
      </c>
      <c r="C1373" s="58" t="s">
        <v>4756</v>
      </c>
      <c r="D1373" s="305" t="s">
        <v>5880</v>
      </c>
      <c r="E1373" s="305" t="s">
        <v>5880</v>
      </c>
      <c r="F1373" s="381"/>
      <c r="G1373" s="359">
        <v>2.95</v>
      </c>
      <c r="H1373" s="109">
        <f t="shared" si="268"/>
        <v>2.27</v>
      </c>
      <c r="I1373" s="110">
        <f t="shared" si="269"/>
        <v>237.44</v>
      </c>
      <c r="J1373" s="55"/>
      <c r="K1373" s="56">
        <f t="shared" ref="K1373:K1437" si="271">J1373*H1373</f>
        <v>0</v>
      </c>
      <c r="L1373" s="57">
        <f t="shared" si="270"/>
        <v>0</v>
      </c>
    </row>
    <row r="1374" spans="2:12" s="2" customFormat="1" ht="17.100000000000001" customHeight="1">
      <c r="B1374" s="138" t="s">
        <v>2083</v>
      </c>
      <c r="C1374" s="58" t="s">
        <v>4757</v>
      </c>
      <c r="D1374" s="305" t="s">
        <v>5880</v>
      </c>
      <c r="E1374" s="305" t="s">
        <v>5880</v>
      </c>
      <c r="F1374" s="380"/>
      <c r="G1374" s="359">
        <v>2.95</v>
      </c>
      <c r="H1374" s="109">
        <f t="shared" si="268"/>
        <v>2.27</v>
      </c>
      <c r="I1374" s="110">
        <f t="shared" si="269"/>
        <v>237.44</v>
      </c>
      <c r="J1374" s="55"/>
      <c r="K1374" s="56">
        <f t="shared" si="271"/>
        <v>0</v>
      </c>
      <c r="L1374" s="57">
        <f t="shared" si="270"/>
        <v>0</v>
      </c>
    </row>
    <row r="1375" spans="2:12" s="2" customFormat="1" ht="31.5" customHeight="1">
      <c r="B1375" s="138" t="s">
        <v>5289</v>
      </c>
      <c r="C1375" s="58" t="s">
        <v>5290</v>
      </c>
      <c r="D1375" s="305" t="s">
        <v>5880</v>
      </c>
      <c r="E1375" s="305" t="s">
        <v>5880</v>
      </c>
      <c r="F1375" s="381"/>
      <c r="G1375" s="359">
        <v>2.95</v>
      </c>
      <c r="H1375" s="109">
        <f>G1375-(G1375*$I$8)</f>
        <v>2.27</v>
      </c>
      <c r="I1375" s="110">
        <f>H1375*$I$2</f>
        <v>237.44</v>
      </c>
      <c r="J1375" s="55"/>
      <c r="K1375" s="56">
        <f>J1375*H1375</f>
        <v>0</v>
      </c>
      <c r="L1375" s="57">
        <f>I1375*J1375</f>
        <v>0</v>
      </c>
    </row>
    <row r="1376" spans="2:12" s="2" customFormat="1" ht="17.100000000000001" customHeight="1">
      <c r="B1376" s="138" t="s">
        <v>2084</v>
      </c>
      <c r="C1376" s="58" t="s">
        <v>4756</v>
      </c>
      <c r="D1376" s="305" t="s">
        <v>5880</v>
      </c>
      <c r="E1376" s="305" t="s">
        <v>5880</v>
      </c>
      <c r="F1376" s="381"/>
      <c r="G1376" s="359">
        <v>4.25</v>
      </c>
      <c r="H1376" s="109">
        <f t="shared" si="268"/>
        <v>3.27</v>
      </c>
      <c r="I1376" s="110">
        <f t="shared" si="269"/>
        <v>342.04</v>
      </c>
      <c r="J1376" s="55"/>
      <c r="K1376" s="56">
        <f t="shared" si="271"/>
        <v>0</v>
      </c>
      <c r="L1376" s="57">
        <f t="shared" si="270"/>
        <v>0</v>
      </c>
    </row>
    <row r="1377" spans="2:12" s="2" customFormat="1" ht="17.100000000000001" customHeight="1">
      <c r="B1377" s="138" t="s">
        <v>2085</v>
      </c>
      <c r="C1377" s="58" t="s">
        <v>4757</v>
      </c>
      <c r="D1377" s="305" t="s">
        <v>5880</v>
      </c>
      <c r="E1377" s="305" t="s">
        <v>5880</v>
      </c>
      <c r="F1377" s="412"/>
      <c r="G1377" s="359">
        <v>4.25</v>
      </c>
      <c r="H1377" s="109">
        <f t="shared" si="268"/>
        <v>3.27</v>
      </c>
      <c r="I1377" s="110">
        <f t="shared" si="269"/>
        <v>342.04</v>
      </c>
      <c r="J1377" s="55"/>
      <c r="K1377" s="56">
        <f t="shared" si="271"/>
        <v>0</v>
      </c>
      <c r="L1377" s="57">
        <f t="shared" si="270"/>
        <v>0</v>
      </c>
    </row>
    <row r="1378" spans="2:12" s="2" customFormat="1" ht="17.100000000000001" customHeight="1">
      <c r="B1378" s="138" t="s">
        <v>2086</v>
      </c>
      <c r="C1378" s="58" t="s">
        <v>4758</v>
      </c>
      <c r="D1378" s="305" t="s">
        <v>5880</v>
      </c>
      <c r="E1378" s="305" t="s">
        <v>5880</v>
      </c>
      <c r="F1378" s="380"/>
      <c r="G1378" s="359">
        <v>2.9</v>
      </c>
      <c r="H1378" s="109">
        <f t="shared" si="268"/>
        <v>2.23</v>
      </c>
      <c r="I1378" s="110">
        <f t="shared" si="269"/>
        <v>233.26</v>
      </c>
      <c r="J1378" s="55"/>
      <c r="K1378" s="56">
        <f t="shared" si="271"/>
        <v>0</v>
      </c>
      <c r="L1378" s="57">
        <f t="shared" si="270"/>
        <v>0</v>
      </c>
    </row>
    <row r="1379" spans="2:12" s="2" customFormat="1" ht="17.100000000000001" customHeight="1">
      <c r="B1379" s="138" t="s">
        <v>4626</v>
      </c>
      <c r="C1379" s="58" t="s">
        <v>4759</v>
      </c>
      <c r="D1379" s="305" t="s">
        <v>5880</v>
      </c>
      <c r="E1379" s="305" t="s">
        <v>5880</v>
      </c>
      <c r="F1379" s="412"/>
      <c r="G1379" s="359">
        <v>2.9</v>
      </c>
      <c r="H1379" s="109">
        <f t="shared" si="268"/>
        <v>2.23</v>
      </c>
      <c r="I1379" s="110">
        <f t="shared" si="269"/>
        <v>233.26</v>
      </c>
      <c r="J1379" s="55"/>
      <c r="K1379" s="56">
        <f t="shared" si="271"/>
        <v>0</v>
      </c>
      <c r="L1379" s="57">
        <f t="shared" si="270"/>
        <v>0</v>
      </c>
    </row>
    <row r="1380" spans="2:12" s="2" customFormat="1" ht="21.95" customHeight="1">
      <c r="B1380" s="145" t="s">
        <v>2087</v>
      </c>
      <c r="C1380" s="64" t="s">
        <v>5422</v>
      </c>
      <c r="D1380" s="305">
        <v>2760</v>
      </c>
      <c r="E1380" s="305" t="s">
        <v>6131</v>
      </c>
      <c r="F1380" s="418"/>
      <c r="G1380" s="359">
        <v>1.86</v>
      </c>
      <c r="H1380" s="111">
        <f t="shared" si="268"/>
        <v>1.43</v>
      </c>
      <c r="I1380" s="112">
        <f t="shared" si="269"/>
        <v>149.58000000000001</v>
      </c>
      <c r="J1380" s="55"/>
      <c r="K1380" s="56">
        <f t="shared" si="271"/>
        <v>0</v>
      </c>
      <c r="L1380" s="59">
        <f t="shared" si="270"/>
        <v>0</v>
      </c>
    </row>
    <row r="1381" spans="2:12" s="2" customFormat="1" ht="21.95" customHeight="1">
      <c r="B1381" s="139" t="s">
        <v>2088</v>
      </c>
      <c r="C1381" s="64" t="s">
        <v>4760</v>
      </c>
      <c r="D1381" s="305" t="s">
        <v>5880</v>
      </c>
      <c r="E1381" s="305" t="s">
        <v>5880</v>
      </c>
      <c r="F1381" s="417"/>
      <c r="G1381" s="359">
        <v>2.7</v>
      </c>
      <c r="H1381" s="111">
        <f t="shared" si="268"/>
        <v>2.08</v>
      </c>
      <c r="I1381" s="112">
        <f t="shared" si="269"/>
        <v>217.57</v>
      </c>
      <c r="J1381" s="55"/>
      <c r="K1381" s="56">
        <f t="shared" si="271"/>
        <v>0</v>
      </c>
      <c r="L1381" s="59">
        <f t="shared" si="270"/>
        <v>0</v>
      </c>
    </row>
    <row r="1382" spans="2:12" s="2" customFormat="1" ht="33.950000000000003" customHeight="1">
      <c r="B1382" s="161" t="s">
        <v>2089</v>
      </c>
      <c r="C1382" s="192" t="s">
        <v>4761</v>
      </c>
      <c r="D1382" s="305" t="s">
        <v>5880</v>
      </c>
      <c r="E1382" s="305" t="s">
        <v>5880</v>
      </c>
      <c r="F1382" s="418"/>
      <c r="G1382" s="359">
        <v>10.65</v>
      </c>
      <c r="H1382" s="128">
        <f t="shared" si="268"/>
        <v>8.1999999999999993</v>
      </c>
      <c r="I1382" s="129">
        <f t="shared" si="269"/>
        <v>857.72</v>
      </c>
      <c r="J1382" s="104"/>
      <c r="K1382" s="180">
        <f t="shared" si="271"/>
        <v>0</v>
      </c>
      <c r="L1382" s="105">
        <f t="shared" si="270"/>
        <v>0</v>
      </c>
    </row>
    <row r="1383" spans="2:12" s="2" customFormat="1" ht="24.95" customHeight="1">
      <c r="B1383" s="255" t="s">
        <v>314</v>
      </c>
      <c r="C1383" s="61"/>
      <c r="D1383" s="305" t="s">
        <v>5880</v>
      </c>
      <c r="E1383" s="305" t="s">
        <v>5880</v>
      </c>
      <c r="F1383" s="61"/>
      <c r="G1383" s="360">
        <v>0</v>
      </c>
      <c r="H1383" s="137"/>
      <c r="I1383" s="137"/>
      <c r="J1383" s="61"/>
      <c r="K1383" s="61"/>
      <c r="L1383" s="256"/>
    </row>
    <row r="1384" spans="2:12" s="2" customFormat="1" ht="38.1" customHeight="1">
      <c r="B1384" s="228" t="s">
        <v>4568</v>
      </c>
      <c r="C1384" s="219" t="s">
        <v>315</v>
      </c>
      <c r="D1384" s="436">
        <v>2651</v>
      </c>
      <c r="E1384" s="305" t="s">
        <v>5880</v>
      </c>
      <c r="F1384" s="412"/>
      <c r="G1384" s="359">
        <v>2.88</v>
      </c>
      <c r="H1384" s="122">
        <f t="shared" ref="H1384:H1392" si="272">G1384-(G1384*$I$8)</f>
        <v>2.2200000000000002</v>
      </c>
      <c r="I1384" s="117">
        <f t="shared" ref="I1384:I1392" si="273">H1384*$I$2</f>
        <v>232.21</v>
      </c>
      <c r="J1384" s="72"/>
      <c r="K1384" s="210">
        <f t="shared" si="271"/>
        <v>0</v>
      </c>
      <c r="L1384" s="73">
        <f t="shared" ref="L1384:L1392" si="274">I1384*J1384</f>
        <v>0</v>
      </c>
    </row>
    <row r="1385" spans="2:12" s="2" customFormat="1" ht="38.1" customHeight="1">
      <c r="B1385" s="154" t="s">
        <v>2090</v>
      </c>
      <c r="C1385" s="75" t="s">
        <v>316</v>
      </c>
      <c r="D1385" s="305" t="s">
        <v>5880</v>
      </c>
      <c r="E1385" s="305" t="s">
        <v>5880</v>
      </c>
      <c r="F1385" s="389"/>
      <c r="G1385" s="359">
        <v>2.63</v>
      </c>
      <c r="H1385" s="113">
        <f t="shared" si="272"/>
        <v>2.0299999999999998</v>
      </c>
      <c r="I1385" s="110">
        <f t="shared" si="273"/>
        <v>212.34</v>
      </c>
      <c r="J1385" s="55"/>
      <c r="K1385" s="56">
        <f t="shared" si="271"/>
        <v>0</v>
      </c>
      <c r="L1385" s="57">
        <f t="shared" si="274"/>
        <v>0</v>
      </c>
    </row>
    <row r="1386" spans="2:12" s="2" customFormat="1" ht="38.1" customHeight="1">
      <c r="B1386" s="154" t="s">
        <v>2091</v>
      </c>
      <c r="C1386" s="74" t="s">
        <v>317</v>
      </c>
      <c r="D1386" s="305">
        <v>2652</v>
      </c>
      <c r="E1386" s="305" t="s">
        <v>6132</v>
      </c>
      <c r="F1386" s="389"/>
      <c r="G1386" s="359">
        <v>2.89</v>
      </c>
      <c r="H1386" s="113">
        <f t="shared" si="272"/>
        <v>2.23</v>
      </c>
      <c r="I1386" s="110">
        <f t="shared" si="273"/>
        <v>233.26</v>
      </c>
      <c r="J1386" s="55"/>
      <c r="K1386" s="56">
        <f t="shared" si="271"/>
        <v>0</v>
      </c>
      <c r="L1386" s="57">
        <f t="shared" si="274"/>
        <v>0</v>
      </c>
    </row>
    <row r="1387" spans="2:12" s="2" customFormat="1" ht="38.1" customHeight="1">
      <c r="B1387" s="155" t="s">
        <v>4570</v>
      </c>
      <c r="C1387" s="74" t="s">
        <v>318</v>
      </c>
      <c r="D1387" s="305" t="s">
        <v>5880</v>
      </c>
      <c r="E1387" s="305" t="s">
        <v>5880</v>
      </c>
      <c r="F1387" s="389"/>
      <c r="G1387" s="359">
        <v>2.85</v>
      </c>
      <c r="H1387" s="113">
        <f t="shared" si="272"/>
        <v>2.19</v>
      </c>
      <c r="I1387" s="110">
        <f t="shared" si="273"/>
        <v>229.07</v>
      </c>
      <c r="J1387" s="55"/>
      <c r="K1387" s="56">
        <f t="shared" si="271"/>
        <v>0</v>
      </c>
      <c r="L1387" s="57">
        <f t="shared" si="274"/>
        <v>0</v>
      </c>
    </row>
    <row r="1388" spans="2:12" s="2" customFormat="1" ht="38.1" customHeight="1">
      <c r="B1388" s="155" t="s">
        <v>4569</v>
      </c>
      <c r="C1388" s="74" t="s">
        <v>319</v>
      </c>
      <c r="D1388" s="305" t="s">
        <v>5880</v>
      </c>
      <c r="E1388" s="305" t="s">
        <v>5880</v>
      </c>
      <c r="F1388" s="389"/>
      <c r="G1388" s="359">
        <v>3.17</v>
      </c>
      <c r="H1388" s="113">
        <f t="shared" si="272"/>
        <v>2.44</v>
      </c>
      <c r="I1388" s="110">
        <f t="shared" si="273"/>
        <v>255.22</v>
      </c>
      <c r="J1388" s="55"/>
      <c r="K1388" s="56">
        <f t="shared" si="271"/>
        <v>0</v>
      </c>
      <c r="L1388" s="57">
        <f t="shared" si="274"/>
        <v>0</v>
      </c>
    </row>
    <row r="1389" spans="2:12" s="2" customFormat="1" ht="38.1" customHeight="1">
      <c r="B1389" s="154" t="s">
        <v>4572</v>
      </c>
      <c r="C1389" s="74" t="s">
        <v>320</v>
      </c>
      <c r="D1389" s="305" t="s">
        <v>5880</v>
      </c>
      <c r="E1389" s="305" t="s">
        <v>5880</v>
      </c>
      <c r="F1389" s="389"/>
      <c r="G1389" s="359">
        <v>3.21</v>
      </c>
      <c r="H1389" s="113">
        <f t="shared" si="272"/>
        <v>2.4700000000000002</v>
      </c>
      <c r="I1389" s="110">
        <f t="shared" si="273"/>
        <v>258.36</v>
      </c>
      <c r="J1389" s="55"/>
      <c r="K1389" s="56">
        <f t="shared" si="271"/>
        <v>0</v>
      </c>
      <c r="L1389" s="57">
        <f t="shared" si="274"/>
        <v>0</v>
      </c>
    </row>
    <row r="1390" spans="2:12" s="2" customFormat="1" ht="38.1" customHeight="1">
      <c r="B1390" s="155" t="s">
        <v>4571</v>
      </c>
      <c r="C1390" s="74" t="s">
        <v>321</v>
      </c>
      <c r="D1390" s="305" t="s">
        <v>5880</v>
      </c>
      <c r="E1390" s="305" t="s">
        <v>5880</v>
      </c>
      <c r="F1390" s="389"/>
      <c r="G1390" s="359">
        <v>3.55</v>
      </c>
      <c r="H1390" s="113">
        <f t="shared" si="272"/>
        <v>2.73</v>
      </c>
      <c r="I1390" s="110">
        <f t="shared" si="273"/>
        <v>285.56</v>
      </c>
      <c r="J1390" s="55"/>
      <c r="K1390" s="56">
        <f t="shared" si="271"/>
        <v>0</v>
      </c>
      <c r="L1390" s="57">
        <f t="shared" si="274"/>
        <v>0</v>
      </c>
    </row>
    <row r="1391" spans="2:12" s="2" customFormat="1" ht="38.1" customHeight="1">
      <c r="B1391" s="155" t="s">
        <v>4573</v>
      </c>
      <c r="C1391" s="74" t="s">
        <v>4762</v>
      </c>
      <c r="D1391" s="305" t="s">
        <v>5880</v>
      </c>
      <c r="E1391" s="305" t="s">
        <v>5880</v>
      </c>
      <c r="F1391" s="389"/>
      <c r="G1391" s="359">
        <v>2.69</v>
      </c>
      <c r="H1391" s="113">
        <f t="shared" si="272"/>
        <v>2.0699999999999998</v>
      </c>
      <c r="I1391" s="110">
        <f t="shared" si="273"/>
        <v>216.52</v>
      </c>
      <c r="J1391" s="55"/>
      <c r="K1391" s="56">
        <f t="shared" si="271"/>
        <v>0</v>
      </c>
      <c r="L1391" s="57">
        <f t="shared" si="274"/>
        <v>0</v>
      </c>
    </row>
    <row r="1392" spans="2:12" s="2" customFormat="1" ht="38.1" customHeight="1">
      <c r="B1392" s="351" t="s">
        <v>4574</v>
      </c>
      <c r="C1392" s="197" t="s">
        <v>315</v>
      </c>
      <c r="D1392" s="305" t="s">
        <v>5880</v>
      </c>
      <c r="E1392" s="305" t="s">
        <v>5880</v>
      </c>
      <c r="F1392" s="381"/>
      <c r="G1392" s="359">
        <v>3.48</v>
      </c>
      <c r="H1392" s="118">
        <f t="shared" si="272"/>
        <v>2.68</v>
      </c>
      <c r="I1392" s="121">
        <f t="shared" si="273"/>
        <v>280.33</v>
      </c>
      <c r="J1392" s="77"/>
      <c r="K1392" s="180">
        <f t="shared" si="271"/>
        <v>0</v>
      </c>
      <c r="L1392" s="83">
        <f t="shared" si="274"/>
        <v>0</v>
      </c>
    </row>
    <row r="1393" spans="2:12" s="2" customFormat="1" ht="21" customHeight="1">
      <c r="B1393" s="255" t="s">
        <v>322</v>
      </c>
      <c r="C1393" s="61"/>
      <c r="D1393" s="305" t="s">
        <v>5880</v>
      </c>
      <c r="E1393" s="305" t="s">
        <v>5880</v>
      </c>
      <c r="F1393" s="61"/>
      <c r="G1393" s="360">
        <v>0</v>
      </c>
      <c r="H1393" s="137"/>
      <c r="I1393" s="137"/>
      <c r="J1393" s="61"/>
      <c r="K1393" s="61"/>
      <c r="L1393" s="256"/>
    </row>
    <row r="1394" spans="2:12" s="2" customFormat="1" ht="48" customHeight="1">
      <c r="B1394" s="279" t="s">
        <v>4565</v>
      </c>
      <c r="C1394" s="219" t="s">
        <v>323</v>
      </c>
      <c r="D1394" s="305" t="s">
        <v>5880</v>
      </c>
      <c r="E1394" s="305" t="s">
        <v>5880</v>
      </c>
      <c r="F1394" s="380"/>
      <c r="G1394" s="359">
        <v>21.45</v>
      </c>
      <c r="H1394" s="122">
        <f t="shared" ref="H1394:H1402" si="275">G1394-(G1394*$I$8)</f>
        <v>16.52</v>
      </c>
      <c r="I1394" s="117">
        <f t="shared" ref="I1394:I1402" si="276">H1394*$I$2</f>
        <v>1727.99</v>
      </c>
      <c r="J1394" s="72"/>
      <c r="K1394" s="210">
        <f t="shared" si="271"/>
        <v>0</v>
      </c>
      <c r="L1394" s="73">
        <f t="shared" ref="L1394:L1402" si="277">I1394*J1394</f>
        <v>0</v>
      </c>
    </row>
    <row r="1395" spans="2:12" s="2" customFormat="1" ht="41.1" customHeight="1">
      <c r="B1395" s="155" t="s">
        <v>2092</v>
      </c>
      <c r="C1395" s="74" t="s">
        <v>3785</v>
      </c>
      <c r="D1395" s="305">
        <v>2746</v>
      </c>
      <c r="E1395" s="305" t="s">
        <v>6133</v>
      </c>
      <c r="F1395" s="381"/>
      <c r="G1395" s="359">
        <v>16.95</v>
      </c>
      <c r="H1395" s="113">
        <f t="shared" si="275"/>
        <v>13.05</v>
      </c>
      <c r="I1395" s="110">
        <f t="shared" si="276"/>
        <v>1365.03</v>
      </c>
      <c r="J1395" s="55"/>
      <c r="K1395" s="56">
        <f t="shared" si="271"/>
        <v>0</v>
      </c>
      <c r="L1395" s="57">
        <f t="shared" si="277"/>
        <v>0</v>
      </c>
    </row>
    <row r="1396" spans="2:12" s="2" customFormat="1" ht="41.1" customHeight="1">
      <c r="B1396" s="154" t="s">
        <v>5754</v>
      </c>
      <c r="C1396" s="74" t="s">
        <v>5755</v>
      </c>
      <c r="D1396" s="305" t="s">
        <v>5880</v>
      </c>
      <c r="E1396" s="305" t="s">
        <v>5880</v>
      </c>
      <c r="F1396" s="381"/>
      <c r="G1396" s="359">
        <v>17.13</v>
      </c>
      <c r="H1396" s="113">
        <f>G1396-(G1396*$I$8)</f>
        <v>13.19</v>
      </c>
      <c r="I1396" s="110">
        <f>H1396*$I$2</f>
        <v>1379.67</v>
      </c>
      <c r="J1396" s="55"/>
      <c r="K1396" s="56">
        <f>J1396*H1396</f>
        <v>0</v>
      </c>
      <c r="L1396" s="57">
        <f>I1396*J1396</f>
        <v>0</v>
      </c>
    </row>
    <row r="1397" spans="2:12" s="2" customFormat="1" ht="41.1" customHeight="1">
      <c r="B1397" s="154" t="s">
        <v>4385</v>
      </c>
      <c r="C1397" s="74" t="s">
        <v>3786</v>
      </c>
      <c r="D1397" s="305" t="s">
        <v>5880</v>
      </c>
      <c r="E1397" s="305" t="s">
        <v>5880</v>
      </c>
      <c r="F1397" s="381"/>
      <c r="G1397" s="359">
        <v>16.95</v>
      </c>
      <c r="H1397" s="113">
        <f>G1397-(G1397*$I$8)</f>
        <v>13.05</v>
      </c>
      <c r="I1397" s="110">
        <f>H1397*$I$2</f>
        <v>1365.03</v>
      </c>
      <c r="J1397" s="55"/>
      <c r="K1397" s="56">
        <f>J1397*H1397</f>
        <v>0</v>
      </c>
      <c r="L1397" s="57">
        <f>I1397*J1397</f>
        <v>0</v>
      </c>
    </row>
    <row r="1398" spans="2:12" s="2" customFormat="1" ht="42" customHeight="1">
      <c r="B1398" s="155" t="s">
        <v>2093</v>
      </c>
      <c r="C1398" s="74" t="s">
        <v>3787</v>
      </c>
      <c r="D1398" s="305">
        <v>2745</v>
      </c>
      <c r="E1398" s="305" t="s">
        <v>6134</v>
      </c>
      <c r="F1398" s="389"/>
      <c r="G1398" s="359">
        <v>11.62</v>
      </c>
      <c r="H1398" s="113">
        <f t="shared" si="275"/>
        <v>8.9499999999999993</v>
      </c>
      <c r="I1398" s="110">
        <f t="shared" si="276"/>
        <v>936.17</v>
      </c>
      <c r="J1398" s="55"/>
      <c r="K1398" s="56">
        <f t="shared" si="271"/>
        <v>0</v>
      </c>
      <c r="L1398" s="57">
        <f t="shared" si="277"/>
        <v>0</v>
      </c>
    </row>
    <row r="1399" spans="2:12" s="2" customFormat="1" ht="42" customHeight="1">
      <c r="B1399" s="155" t="s">
        <v>5291</v>
      </c>
      <c r="C1399" s="74" t="s">
        <v>5756</v>
      </c>
      <c r="D1399" s="305" t="s">
        <v>5880</v>
      </c>
      <c r="E1399" s="305" t="s">
        <v>5880</v>
      </c>
      <c r="F1399" s="389"/>
      <c r="G1399" s="359">
        <v>11.79</v>
      </c>
      <c r="H1399" s="113">
        <f>G1399-(G1399*$I$8)</f>
        <v>9.08</v>
      </c>
      <c r="I1399" s="110">
        <f>H1399*$I$2</f>
        <v>949.77</v>
      </c>
      <c r="J1399" s="55"/>
      <c r="K1399" s="56">
        <f>J1399*H1399</f>
        <v>0</v>
      </c>
      <c r="L1399" s="57">
        <f>I1399*J1399</f>
        <v>0</v>
      </c>
    </row>
    <row r="1400" spans="2:12" s="2" customFormat="1" ht="42" customHeight="1">
      <c r="B1400" s="154" t="s">
        <v>4386</v>
      </c>
      <c r="C1400" s="74" t="s">
        <v>3788</v>
      </c>
      <c r="D1400" s="305" t="s">
        <v>5880</v>
      </c>
      <c r="E1400" s="305" t="s">
        <v>5880</v>
      </c>
      <c r="F1400" s="389"/>
      <c r="G1400" s="359">
        <v>11.62</v>
      </c>
      <c r="H1400" s="113">
        <f t="shared" si="275"/>
        <v>8.9499999999999993</v>
      </c>
      <c r="I1400" s="110">
        <f t="shared" si="276"/>
        <v>936.17</v>
      </c>
      <c r="J1400" s="55"/>
      <c r="K1400" s="56">
        <f t="shared" si="271"/>
        <v>0</v>
      </c>
      <c r="L1400" s="57">
        <f t="shared" si="277"/>
        <v>0</v>
      </c>
    </row>
    <row r="1401" spans="2:12" s="2" customFormat="1" ht="50.1" customHeight="1">
      <c r="B1401" s="155" t="s">
        <v>4566</v>
      </c>
      <c r="C1401" s="74" t="s">
        <v>324</v>
      </c>
      <c r="D1401" s="305" t="s">
        <v>5880</v>
      </c>
      <c r="E1401" s="305" t="s">
        <v>5880</v>
      </c>
      <c r="F1401" s="381"/>
      <c r="G1401" s="359">
        <v>19.45</v>
      </c>
      <c r="H1401" s="113">
        <f t="shared" si="275"/>
        <v>14.98</v>
      </c>
      <c r="I1401" s="110">
        <f t="shared" si="276"/>
        <v>1566.91</v>
      </c>
      <c r="J1401" s="55"/>
      <c r="K1401" s="56">
        <f t="shared" si="271"/>
        <v>0</v>
      </c>
      <c r="L1401" s="57">
        <f t="shared" si="277"/>
        <v>0</v>
      </c>
    </row>
    <row r="1402" spans="2:12" s="2" customFormat="1" ht="47.1" customHeight="1">
      <c r="B1402" s="265" t="s">
        <v>2094</v>
      </c>
      <c r="C1402" s="76" t="s">
        <v>325</v>
      </c>
      <c r="D1402" s="305" t="s">
        <v>5880</v>
      </c>
      <c r="E1402" s="305" t="s">
        <v>5880</v>
      </c>
      <c r="F1402" s="383"/>
      <c r="G1402" s="359">
        <v>16.350000000000001</v>
      </c>
      <c r="H1402" s="118">
        <f t="shared" si="275"/>
        <v>12.59</v>
      </c>
      <c r="I1402" s="119">
        <f t="shared" si="276"/>
        <v>1316.91</v>
      </c>
      <c r="J1402" s="77"/>
      <c r="K1402" s="180">
        <f t="shared" si="271"/>
        <v>0</v>
      </c>
      <c r="L1402" s="78">
        <f t="shared" si="277"/>
        <v>0</v>
      </c>
    </row>
    <row r="1403" spans="2:12" s="2" customFormat="1" ht="24.95" customHeight="1">
      <c r="B1403" s="267" t="s">
        <v>326</v>
      </c>
      <c r="C1403" s="244"/>
      <c r="D1403" s="305" t="s">
        <v>5880</v>
      </c>
      <c r="E1403" s="305" t="s">
        <v>5880</v>
      </c>
      <c r="F1403" s="244"/>
      <c r="G1403" s="363">
        <v>0</v>
      </c>
      <c r="H1403" s="243"/>
      <c r="I1403" s="243"/>
      <c r="J1403" s="244"/>
      <c r="K1403" s="244"/>
      <c r="L1403" s="244"/>
    </row>
    <row r="1404" spans="2:12" s="2" customFormat="1" ht="17.100000000000001" customHeight="1">
      <c r="B1404" s="255" t="s">
        <v>327</v>
      </c>
      <c r="C1404" s="61"/>
      <c r="D1404" s="305" t="s">
        <v>5880</v>
      </c>
      <c r="E1404" s="305" t="s">
        <v>5880</v>
      </c>
      <c r="F1404" s="61"/>
      <c r="G1404" s="360">
        <v>0</v>
      </c>
      <c r="H1404" s="137"/>
      <c r="I1404" s="137"/>
      <c r="J1404" s="61"/>
      <c r="K1404" s="61"/>
      <c r="L1404" s="256"/>
    </row>
    <row r="1405" spans="2:12" s="2" customFormat="1" ht="37.5" customHeight="1">
      <c r="B1405" s="214" t="s">
        <v>2095</v>
      </c>
      <c r="C1405" s="212" t="s">
        <v>4763</v>
      </c>
      <c r="D1405" s="305" t="s">
        <v>5880</v>
      </c>
      <c r="E1405" s="305" t="s">
        <v>5880</v>
      </c>
      <c r="F1405" s="412"/>
      <c r="G1405" s="359">
        <v>2.12</v>
      </c>
      <c r="H1405" s="116">
        <f t="shared" ref="H1405:H1411" si="278">G1405-(G1405*$I$8)</f>
        <v>1.63</v>
      </c>
      <c r="I1405" s="117">
        <f t="shared" ref="I1405:I1411" si="279">H1405*$I$2</f>
        <v>170.5</v>
      </c>
      <c r="J1405" s="72"/>
      <c r="K1405" s="210">
        <f t="shared" si="271"/>
        <v>0</v>
      </c>
      <c r="L1405" s="73">
        <f t="shared" ref="L1405:L1411" si="280">I1405*J1405</f>
        <v>0</v>
      </c>
    </row>
    <row r="1406" spans="2:12" s="2" customFormat="1" ht="21" customHeight="1">
      <c r="B1406" s="138" t="s">
        <v>2096</v>
      </c>
      <c r="C1406" s="64" t="s">
        <v>328</v>
      </c>
      <c r="D1406" s="305" t="s">
        <v>5880</v>
      </c>
      <c r="E1406" s="305" t="s">
        <v>5880</v>
      </c>
      <c r="F1406" s="381"/>
      <c r="G1406" s="359">
        <v>1.68</v>
      </c>
      <c r="H1406" s="109">
        <f t="shared" si="278"/>
        <v>1.29</v>
      </c>
      <c r="I1406" s="110">
        <f t="shared" si="279"/>
        <v>134.93</v>
      </c>
      <c r="J1406" s="55"/>
      <c r="K1406" s="56">
        <f t="shared" si="271"/>
        <v>0</v>
      </c>
      <c r="L1406" s="57">
        <f t="shared" si="280"/>
        <v>0</v>
      </c>
    </row>
    <row r="1407" spans="2:12" s="2" customFormat="1" ht="21" customHeight="1">
      <c r="B1407" s="138" t="s">
        <v>2097</v>
      </c>
      <c r="C1407" s="64" t="s">
        <v>329</v>
      </c>
      <c r="D1407" s="305" t="s">
        <v>5880</v>
      </c>
      <c r="E1407" s="305" t="s">
        <v>5880</v>
      </c>
      <c r="F1407" s="380"/>
      <c r="G1407" s="359">
        <v>1.68</v>
      </c>
      <c r="H1407" s="109">
        <f t="shared" si="278"/>
        <v>1.29</v>
      </c>
      <c r="I1407" s="110">
        <f t="shared" si="279"/>
        <v>134.93</v>
      </c>
      <c r="J1407" s="55"/>
      <c r="K1407" s="56">
        <f t="shared" si="271"/>
        <v>0</v>
      </c>
      <c r="L1407" s="57">
        <f t="shared" si="280"/>
        <v>0</v>
      </c>
    </row>
    <row r="1408" spans="2:12" s="2" customFormat="1" ht="21" customHeight="1">
      <c r="B1408" s="138" t="s">
        <v>2098</v>
      </c>
      <c r="C1408" s="64" t="s">
        <v>330</v>
      </c>
      <c r="D1408" s="305" t="s">
        <v>5880</v>
      </c>
      <c r="E1408" s="305" t="s">
        <v>5880</v>
      </c>
      <c r="F1408" s="412"/>
      <c r="G1408" s="359">
        <v>1.68</v>
      </c>
      <c r="H1408" s="109">
        <f t="shared" si="278"/>
        <v>1.29</v>
      </c>
      <c r="I1408" s="110">
        <f t="shared" si="279"/>
        <v>134.93</v>
      </c>
      <c r="J1408" s="55"/>
      <c r="K1408" s="56">
        <f t="shared" si="271"/>
        <v>0</v>
      </c>
      <c r="L1408" s="57">
        <f t="shared" si="280"/>
        <v>0</v>
      </c>
    </row>
    <row r="1409" spans="2:12" s="2" customFormat="1" ht="21" customHeight="1">
      <c r="B1409" s="138" t="s">
        <v>2099</v>
      </c>
      <c r="C1409" s="64" t="s">
        <v>331</v>
      </c>
      <c r="D1409" s="305" t="s">
        <v>5880</v>
      </c>
      <c r="E1409" s="305" t="s">
        <v>5880</v>
      </c>
      <c r="F1409" s="381"/>
      <c r="G1409" s="359">
        <v>1.68</v>
      </c>
      <c r="H1409" s="109">
        <f t="shared" si="278"/>
        <v>1.29</v>
      </c>
      <c r="I1409" s="110">
        <f t="shared" si="279"/>
        <v>134.93</v>
      </c>
      <c r="J1409" s="55"/>
      <c r="K1409" s="56">
        <f t="shared" si="271"/>
        <v>0</v>
      </c>
      <c r="L1409" s="57">
        <f t="shared" si="280"/>
        <v>0</v>
      </c>
    </row>
    <row r="1410" spans="2:12" s="2" customFormat="1" ht="21" customHeight="1">
      <c r="B1410" s="138" t="s">
        <v>2100</v>
      </c>
      <c r="C1410" s="64" t="s">
        <v>332</v>
      </c>
      <c r="D1410" s="305" t="s">
        <v>5880</v>
      </c>
      <c r="E1410" s="305" t="s">
        <v>5880</v>
      </c>
      <c r="F1410" s="380"/>
      <c r="G1410" s="359">
        <v>1.68</v>
      </c>
      <c r="H1410" s="109">
        <f t="shared" si="278"/>
        <v>1.29</v>
      </c>
      <c r="I1410" s="110">
        <f t="shared" si="279"/>
        <v>134.93</v>
      </c>
      <c r="J1410" s="55"/>
      <c r="K1410" s="56">
        <f t="shared" si="271"/>
        <v>0</v>
      </c>
      <c r="L1410" s="57">
        <f t="shared" si="280"/>
        <v>0</v>
      </c>
    </row>
    <row r="1411" spans="2:12" s="2" customFormat="1" ht="21" customHeight="1">
      <c r="B1411" s="189" t="s">
        <v>2101</v>
      </c>
      <c r="C1411" s="192" t="s">
        <v>333</v>
      </c>
      <c r="D1411" s="305" t="s">
        <v>5880</v>
      </c>
      <c r="E1411" s="305" t="s">
        <v>5880</v>
      </c>
      <c r="F1411" s="380"/>
      <c r="G1411" s="359">
        <v>1.68</v>
      </c>
      <c r="H1411" s="120">
        <f t="shared" si="278"/>
        <v>1.29</v>
      </c>
      <c r="I1411" s="121">
        <f t="shared" si="279"/>
        <v>134.93</v>
      </c>
      <c r="J1411" s="77"/>
      <c r="K1411" s="180">
        <f t="shared" si="271"/>
        <v>0</v>
      </c>
      <c r="L1411" s="83">
        <f t="shared" si="280"/>
        <v>0</v>
      </c>
    </row>
    <row r="1412" spans="2:12" s="2" customFormat="1" ht="18.95" customHeight="1">
      <c r="B1412" s="255" t="s">
        <v>334</v>
      </c>
      <c r="C1412" s="61"/>
      <c r="D1412" s="305" t="s">
        <v>5880</v>
      </c>
      <c r="E1412" s="305" t="s">
        <v>5880</v>
      </c>
      <c r="F1412" s="61"/>
      <c r="G1412" s="360">
        <v>0</v>
      </c>
      <c r="H1412" s="137"/>
      <c r="I1412" s="137"/>
      <c r="J1412" s="61"/>
      <c r="K1412" s="61"/>
      <c r="L1412" s="256"/>
    </row>
    <row r="1413" spans="2:12" s="2" customFormat="1" ht="37.5" customHeight="1">
      <c r="B1413" s="214" t="s">
        <v>2102</v>
      </c>
      <c r="C1413" s="84" t="s">
        <v>335</v>
      </c>
      <c r="D1413" s="305" t="s">
        <v>5880</v>
      </c>
      <c r="E1413" s="305" t="s">
        <v>5880</v>
      </c>
      <c r="F1413" s="412"/>
      <c r="G1413" s="359">
        <v>1.96</v>
      </c>
      <c r="H1413" s="116">
        <f>G1413-(G1413*$I$8)</f>
        <v>1.51</v>
      </c>
      <c r="I1413" s="117">
        <f>H1413*$I$2</f>
        <v>157.94999999999999</v>
      </c>
      <c r="J1413" s="72"/>
      <c r="K1413" s="210">
        <f t="shared" si="271"/>
        <v>0</v>
      </c>
      <c r="L1413" s="73">
        <f>I1413*J1413</f>
        <v>0</v>
      </c>
    </row>
    <row r="1414" spans="2:12" s="2" customFormat="1" ht="37.5" customHeight="1">
      <c r="B1414" s="140" t="s">
        <v>2103</v>
      </c>
      <c r="C1414" s="64" t="s">
        <v>336</v>
      </c>
      <c r="D1414" s="305" t="s">
        <v>5880</v>
      </c>
      <c r="E1414" s="305" t="s">
        <v>5880</v>
      </c>
      <c r="F1414" s="389"/>
      <c r="G1414" s="359">
        <v>2.91</v>
      </c>
      <c r="H1414" s="109">
        <f>G1414-(G1414*$I$8)</f>
        <v>2.2400000000000002</v>
      </c>
      <c r="I1414" s="110">
        <f>H1414*$I$2</f>
        <v>234.3</v>
      </c>
      <c r="J1414" s="55"/>
      <c r="K1414" s="56">
        <f t="shared" si="271"/>
        <v>0</v>
      </c>
      <c r="L1414" s="57">
        <f>I1414*J1414</f>
        <v>0</v>
      </c>
    </row>
    <row r="1415" spans="2:12" s="2" customFormat="1" ht="37.5" customHeight="1">
      <c r="B1415" s="162" t="s">
        <v>2104</v>
      </c>
      <c r="C1415" s="192" t="s">
        <v>4764</v>
      </c>
      <c r="D1415" s="305" t="s">
        <v>5880</v>
      </c>
      <c r="E1415" s="305" t="s">
        <v>5880</v>
      </c>
      <c r="F1415" s="381"/>
      <c r="G1415" s="359">
        <v>2.2400000000000002</v>
      </c>
      <c r="H1415" s="120">
        <f>G1415-(G1415*$I$8)</f>
        <v>1.72</v>
      </c>
      <c r="I1415" s="121">
        <f>H1415*$I$2</f>
        <v>179.91</v>
      </c>
      <c r="J1415" s="77"/>
      <c r="K1415" s="180">
        <f t="shared" si="271"/>
        <v>0</v>
      </c>
      <c r="L1415" s="83">
        <f>I1415*J1415</f>
        <v>0</v>
      </c>
    </row>
    <row r="1416" spans="2:12" s="2" customFormat="1" ht="18.95" customHeight="1">
      <c r="B1416" s="255" t="s">
        <v>337</v>
      </c>
      <c r="C1416" s="61"/>
      <c r="D1416" s="305" t="s">
        <v>5880</v>
      </c>
      <c r="E1416" s="305" t="s">
        <v>5880</v>
      </c>
      <c r="F1416" s="61"/>
      <c r="G1416" s="360">
        <v>0</v>
      </c>
      <c r="H1416" s="137"/>
      <c r="I1416" s="137"/>
      <c r="J1416" s="61"/>
      <c r="K1416" s="61"/>
      <c r="L1416" s="256"/>
    </row>
    <row r="1417" spans="2:12" s="2" customFormat="1" ht="19.899999999999999" customHeight="1">
      <c r="B1417" s="214" t="s">
        <v>2105</v>
      </c>
      <c r="C1417" s="212" t="s">
        <v>338</v>
      </c>
      <c r="D1417" s="305" t="s">
        <v>5880</v>
      </c>
      <c r="E1417" s="305" t="s">
        <v>5880</v>
      </c>
      <c r="F1417" s="380"/>
      <c r="G1417" s="359">
        <v>6.01</v>
      </c>
      <c r="H1417" s="116">
        <f>G1417-(G1417*$I$8)</f>
        <v>4.63</v>
      </c>
      <c r="I1417" s="117">
        <f>H1417*$I$2</f>
        <v>484.3</v>
      </c>
      <c r="J1417" s="72"/>
      <c r="K1417" s="210">
        <f t="shared" si="271"/>
        <v>0</v>
      </c>
      <c r="L1417" s="73">
        <f>I1417*J1417</f>
        <v>0</v>
      </c>
    </row>
    <row r="1418" spans="2:12" s="2" customFormat="1" ht="18" customHeight="1">
      <c r="B1418" s="140" t="s">
        <v>2106</v>
      </c>
      <c r="C1418" s="64" t="s">
        <v>339</v>
      </c>
      <c r="D1418" s="305" t="s">
        <v>5880</v>
      </c>
      <c r="E1418" s="305" t="s">
        <v>5880</v>
      </c>
      <c r="F1418" s="412"/>
      <c r="G1418" s="359">
        <v>6.01</v>
      </c>
      <c r="H1418" s="109">
        <f>G1418-(G1418*$I$8)</f>
        <v>4.63</v>
      </c>
      <c r="I1418" s="110">
        <f>H1418*$I$2</f>
        <v>484.3</v>
      </c>
      <c r="J1418" s="55"/>
      <c r="K1418" s="56">
        <f t="shared" si="271"/>
        <v>0</v>
      </c>
      <c r="L1418" s="57">
        <f>I1418*J1418</f>
        <v>0</v>
      </c>
    </row>
    <row r="1419" spans="2:12" s="2" customFormat="1" ht="18" customHeight="1">
      <c r="B1419" s="138" t="s">
        <v>2107</v>
      </c>
      <c r="C1419" s="58" t="s">
        <v>340</v>
      </c>
      <c r="D1419" s="305" t="s">
        <v>5880</v>
      </c>
      <c r="E1419" s="305" t="s">
        <v>5880</v>
      </c>
      <c r="F1419" s="380"/>
      <c r="G1419" s="359">
        <v>6.01</v>
      </c>
      <c r="H1419" s="113">
        <f>G1419-(G1419*$I$8)</f>
        <v>4.63</v>
      </c>
      <c r="I1419" s="114">
        <f>H1419*$I$2</f>
        <v>484.3</v>
      </c>
      <c r="J1419" s="55"/>
      <c r="K1419" s="56">
        <f t="shared" si="271"/>
        <v>0</v>
      </c>
      <c r="L1419" s="60">
        <f>I1419*J1419</f>
        <v>0</v>
      </c>
    </row>
    <row r="1420" spans="2:12" s="2" customFormat="1" ht="18" customHeight="1">
      <c r="B1420" s="162" t="s">
        <v>2108</v>
      </c>
      <c r="C1420" s="192" t="s">
        <v>341</v>
      </c>
      <c r="D1420" s="305" t="s">
        <v>5880</v>
      </c>
      <c r="E1420" s="305" t="s">
        <v>5880</v>
      </c>
      <c r="F1420" s="380"/>
      <c r="G1420" s="359">
        <v>6.01</v>
      </c>
      <c r="H1420" s="120">
        <f>G1420-(G1420*$I$8)</f>
        <v>4.63</v>
      </c>
      <c r="I1420" s="121">
        <f>H1420*$I$2</f>
        <v>484.3</v>
      </c>
      <c r="J1420" s="77"/>
      <c r="K1420" s="180">
        <f t="shared" si="271"/>
        <v>0</v>
      </c>
      <c r="L1420" s="83">
        <f>I1420*J1420</f>
        <v>0</v>
      </c>
    </row>
    <row r="1421" spans="2:12" s="2" customFormat="1" ht="27.95" customHeight="1">
      <c r="B1421" s="267" t="s">
        <v>342</v>
      </c>
      <c r="C1421" s="244"/>
      <c r="D1421" s="305" t="s">
        <v>5880</v>
      </c>
      <c r="E1421" s="305" t="s">
        <v>5880</v>
      </c>
      <c r="F1421" s="244"/>
      <c r="G1421" s="363">
        <v>0</v>
      </c>
      <c r="H1421" s="243"/>
      <c r="I1421" s="243"/>
      <c r="J1421" s="244"/>
      <c r="K1421" s="244"/>
      <c r="L1421" s="244"/>
    </row>
    <row r="1422" spans="2:12" s="2" customFormat="1" ht="20.100000000000001" customHeight="1">
      <c r="B1422" s="255" t="s">
        <v>343</v>
      </c>
      <c r="C1422" s="61"/>
      <c r="D1422" s="305" t="s">
        <v>5880</v>
      </c>
      <c r="E1422" s="305" t="s">
        <v>5880</v>
      </c>
      <c r="F1422" s="61"/>
      <c r="G1422" s="360">
        <v>0</v>
      </c>
      <c r="H1422" s="137"/>
      <c r="I1422" s="137"/>
      <c r="J1422" s="61"/>
      <c r="K1422" s="61"/>
      <c r="L1422" s="256"/>
    </row>
    <row r="1423" spans="2:12" s="2" customFormat="1" ht="57" customHeight="1">
      <c r="B1423" s="229" t="s">
        <v>4424</v>
      </c>
      <c r="C1423" s="230" t="s">
        <v>4426</v>
      </c>
      <c r="D1423" s="305" t="s">
        <v>5880</v>
      </c>
      <c r="E1423" s="305" t="s">
        <v>5880</v>
      </c>
      <c r="F1423" s="379"/>
      <c r="G1423" s="359">
        <v>32.43</v>
      </c>
      <c r="H1423" s="122">
        <f>G1423-(G1423*$I$8)</f>
        <v>24.97</v>
      </c>
      <c r="I1423" s="123">
        <f>H1423*$I$2</f>
        <v>2611.86</v>
      </c>
      <c r="J1423" s="72"/>
      <c r="K1423" s="210">
        <f>J1423*H1423</f>
        <v>0</v>
      </c>
      <c r="L1423" s="85">
        <f>I1423*J1423</f>
        <v>0</v>
      </c>
    </row>
    <row r="1424" spans="2:12" s="2" customFormat="1" ht="57" customHeight="1">
      <c r="B1424" s="156" t="s">
        <v>4425</v>
      </c>
      <c r="C1424" s="79" t="s">
        <v>4427</v>
      </c>
      <c r="D1424" s="305" t="s">
        <v>5880</v>
      </c>
      <c r="E1424" s="305" t="s">
        <v>5880</v>
      </c>
      <c r="F1424" s="421"/>
      <c r="G1424" s="359">
        <v>26.55</v>
      </c>
      <c r="H1424" s="113">
        <f>G1424-(G1424*$I$8)</f>
        <v>20.440000000000001</v>
      </c>
      <c r="I1424" s="114">
        <f>H1424*$I$2</f>
        <v>2138.02</v>
      </c>
      <c r="J1424" s="55"/>
      <c r="K1424" s="56">
        <f>J1424*H1424</f>
        <v>0</v>
      </c>
      <c r="L1424" s="60">
        <f>I1424*J1424</f>
        <v>0</v>
      </c>
    </row>
    <row r="1425" spans="2:12" s="2" customFormat="1" ht="36" customHeight="1">
      <c r="B1425" s="229" t="s">
        <v>2109</v>
      </c>
      <c r="C1425" s="230" t="s">
        <v>344</v>
      </c>
      <c r="D1425" s="305" t="s">
        <v>5880</v>
      </c>
      <c r="E1425" s="305" t="s">
        <v>5880</v>
      </c>
      <c r="F1425" s="379"/>
      <c r="G1425" s="359">
        <v>33.18</v>
      </c>
      <c r="H1425" s="122">
        <f t="shared" ref="H1425:H1437" si="281">G1425-(G1425*$I$8)</f>
        <v>25.55</v>
      </c>
      <c r="I1425" s="123">
        <f t="shared" ref="I1425:I1437" si="282">H1425*$I$2</f>
        <v>2672.53</v>
      </c>
      <c r="J1425" s="72"/>
      <c r="K1425" s="210">
        <f t="shared" si="271"/>
        <v>0</v>
      </c>
      <c r="L1425" s="85">
        <f t="shared" ref="L1425:L1437" si="283">I1425*J1425</f>
        <v>0</v>
      </c>
    </row>
    <row r="1426" spans="2:12" s="2" customFormat="1" ht="36" customHeight="1">
      <c r="B1426" s="156" t="s">
        <v>2110</v>
      </c>
      <c r="C1426" s="79" t="s">
        <v>345</v>
      </c>
      <c r="D1426" s="305" t="s">
        <v>5880</v>
      </c>
      <c r="E1426" s="305" t="s">
        <v>5880</v>
      </c>
      <c r="F1426" s="379"/>
      <c r="G1426" s="359">
        <v>44.84</v>
      </c>
      <c r="H1426" s="113">
        <f t="shared" si="281"/>
        <v>34.53</v>
      </c>
      <c r="I1426" s="114">
        <f t="shared" si="282"/>
        <v>3611.84</v>
      </c>
      <c r="J1426" s="55"/>
      <c r="K1426" s="56">
        <f t="shared" si="271"/>
        <v>0</v>
      </c>
      <c r="L1426" s="60">
        <f t="shared" si="283"/>
        <v>0</v>
      </c>
    </row>
    <row r="1427" spans="2:12" s="2" customFormat="1" ht="32.1" customHeight="1">
      <c r="B1427" s="156" t="s">
        <v>2111</v>
      </c>
      <c r="C1427" s="79" t="s">
        <v>346</v>
      </c>
      <c r="D1427" s="305" t="s">
        <v>5880</v>
      </c>
      <c r="E1427" s="305" t="s">
        <v>5880</v>
      </c>
      <c r="F1427" s="383"/>
      <c r="G1427" s="359">
        <v>26.79</v>
      </c>
      <c r="H1427" s="113">
        <f t="shared" si="281"/>
        <v>20.63</v>
      </c>
      <c r="I1427" s="114">
        <f t="shared" si="282"/>
        <v>2157.9</v>
      </c>
      <c r="J1427" s="55"/>
      <c r="K1427" s="56">
        <f t="shared" si="271"/>
        <v>0</v>
      </c>
      <c r="L1427" s="60">
        <f t="shared" si="283"/>
        <v>0</v>
      </c>
    </row>
    <row r="1428" spans="2:12" s="2" customFormat="1" ht="32.1" customHeight="1">
      <c r="B1428" s="156" t="s">
        <v>2112</v>
      </c>
      <c r="C1428" s="79" t="s">
        <v>347</v>
      </c>
      <c r="D1428" s="305" t="s">
        <v>5880</v>
      </c>
      <c r="E1428" s="305" t="s">
        <v>5880</v>
      </c>
      <c r="F1428" s="382"/>
      <c r="G1428" s="359">
        <v>34.630000000000003</v>
      </c>
      <c r="H1428" s="113">
        <f t="shared" si="281"/>
        <v>26.67</v>
      </c>
      <c r="I1428" s="114">
        <f t="shared" si="282"/>
        <v>2789.68</v>
      </c>
      <c r="J1428" s="55"/>
      <c r="K1428" s="56">
        <f t="shared" si="271"/>
        <v>0</v>
      </c>
      <c r="L1428" s="60">
        <f t="shared" si="283"/>
        <v>0</v>
      </c>
    </row>
    <row r="1429" spans="2:12" s="2" customFormat="1" ht="51" customHeight="1">
      <c r="B1429" s="138" t="s">
        <v>2113</v>
      </c>
      <c r="C1429" s="80" t="s">
        <v>348</v>
      </c>
      <c r="D1429" s="305" t="s">
        <v>5880</v>
      </c>
      <c r="E1429" s="305" t="s">
        <v>5880</v>
      </c>
      <c r="F1429" s="389"/>
      <c r="G1429" s="359">
        <v>23.95</v>
      </c>
      <c r="H1429" s="109">
        <f t="shared" si="281"/>
        <v>18.440000000000001</v>
      </c>
      <c r="I1429" s="110">
        <f t="shared" si="282"/>
        <v>1928.82</v>
      </c>
      <c r="J1429" s="55"/>
      <c r="K1429" s="56">
        <f t="shared" si="271"/>
        <v>0</v>
      </c>
      <c r="L1429" s="57">
        <f t="shared" si="283"/>
        <v>0</v>
      </c>
    </row>
    <row r="1430" spans="2:12" s="2" customFormat="1" ht="51.95" customHeight="1">
      <c r="B1430" s="138" t="s">
        <v>2114</v>
      </c>
      <c r="C1430" s="80" t="s">
        <v>349</v>
      </c>
      <c r="D1430" s="305" t="s">
        <v>5880</v>
      </c>
      <c r="E1430" s="305" t="s">
        <v>5880</v>
      </c>
      <c r="F1430" s="389"/>
      <c r="G1430" s="359">
        <v>20.28</v>
      </c>
      <c r="H1430" s="109">
        <f t="shared" si="281"/>
        <v>15.62</v>
      </c>
      <c r="I1430" s="110">
        <f t="shared" si="282"/>
        <v>1633.85</v>
      </c>
      <c r="J1430" s="55"/>
      <c r="K1430" s="56">
        <f t="shared" si="271"/>
        <v>0</v>
      </c>
      <c r="L1430" s="57">
        <f t="shared" si="283"/>
        <v>0</v>
      </c>
    </row>
    <row r="1431" spans="2:12" s="2" customFormat="1" ht="18" customHeight="1">
      <c r="B1431" s="156" t="s">
        <v>2115</v>
      </c>
      <c r="C1431" s="80" t="s">
        <v>5423</v>
      </c>
      <c r="D1431" s="305">
        <v>2770</v>
      </c>
      <c r="E1431" s="305" t="s">
        <v>6135</v>
      </c>
      <c r="F1431" s="381"/>
      <c r="G1431" s="359">
        <v>18.29</v>
      </c>
      <c r="H1431" s="109">
        <f t="shared" si="281"/>
        <v>14.08</v>
      </c>
      <c r="I1431" s="110">
        <f t="shared" si="282"/>
        <v>1472.77</v>
      </c>
      <c r="J1431" s="55"/>
      <c r="K1431" s="56">
        <f t="shared" si="271"/>
        <v>0</v>
      </c>
      <c r="L1431" s="57">
        <f t="shared" si="283"/>
        <v>0</v>
      </c>
    </row>
    <row r="1432" spans="2:12" s="2" customFormat="1" ht="18" customHeight="1">
      <c r="B1432" s="156" t="s">
        <v>2116</v>
      </c>
      <c r="C1432" s="80" t="s">
        <v>4765</v>
      </c>
      <c r="D1432" s="305">
        <v>2771</v>
      </c>
      <c r="E1432" s="305" t="s">
        <v>6136</v>
      </c>
      <c r="F1432" s="380"/>
      <c r="G1432" s="359">
        <v>33.08</v>
      </c>
      <c r="H1432" s="109">
        <f t="shared" si="281"/>
        <v>25.47</v>
      </c>
      <c r="I1432" s="110">
        <f t="shared" si="282"/>
        <v>2664.16</v>
      </c>
      <c r="J1432" s="55"/>
      <c r="K1432" s="56">
        <f t="shared" si="271"/>
        <v>0</v>
      </c>
      <c r="L1432" s="57">
        <f t="shared" si="283"/>
        <v>0</v>
      </c>
    </row>
    <row r="1433" spans="2:12" s="2" customFormat="1" ht="16.149999999999999" customHeight="1">
      <c r="B1433" s="156" t="s">
        <v>2117</v>
      </c>
      <c r="C1433" s="80" t="s">
        <v>4766</v>
      </c>
      <c r="D1433" s="305">
        <v>2772</v>
      </c>
      <c r="E1433" s="305" t="s">
        <v>6137</v>
      </c>
      <c r="F1433" s="380"/>
      <c r="G1433" s="359">
        <v>36.479999999999997</v>
      </c>
      <c r="H1433" s="109">
        <f t="shared" si="281"/>
        <v>28.09</v>
      </c>
      <c r="I1433" s="110">
        <f t="shared" si="282"/>
        <v>2938.21</v>
      </c>
      <c r="J1433" s="55"/>
      <c r="K1433" s="56">
        <f t="shared" si="271"/>
        <v>0</v>
      </c>
      <c r="L1433" s="57">
        <f t="shared" si="283"/>
        <v>0</v>
      </c>
    </row>
    <row r="1434" spans="2:12" s="2" customFormat="1" ht="18" customHeight="1">
      <c r="B1434" s="156" t="s">
        <v>2118</v>
      </c>
      <c r="C1434" s="80" t="s">
        <v>4767</v>
      </c>
      <c r="D1434" s="305" t="s">
        <v>5880</v>
      </c>
      <c r="E1434" s="305" t="s">
        <v>5880</v>
      </c>
      <c r="F1434" s="381"/>
      <c r="G1434" s="359">
        <v>16.559999999999999</v>
      </c>
      <c r="H1434" s="109">
        <f t="shared" si="281"/>
        <v>12.75</v>
      </c>
      <c r="I1434" s="110">
        <f t="shared" si="282"/>
        <v>1333.65</v>
      </c>
      <c r="J1434" s="55"/>
      <c r="K1434" s="56">
        <f t="shared" si="271"/>
        <v>0</v>
      </c>
      <c r="L1434" s="57">
        <f t="shared" si="283"/>
        <v>0</v>
      </c>
    </row>
    <row r="1435" spans="2:12" s="2" customFormat="1" ht="19.899999999999999" customHeight="1">
      <c r="B1435" s="156" t="s">
        <v>2119</v>
      </c>
      <c r="C1435" s="80" t="s">
        <v>4768</v>
      </c>
      <c r="D1435" s="305" t="s">
        <v>5880</v>
      </c>
      <c r="E1435" s="305" t="s">
        <v>5880</v>
      </c>
      <c r="F1435" s="380"/>
      <c r="G1435" s="359">
        <v>25.85</v>
      </c>
      <c r="H1435" s="109">
        <f t="shared" si="281"/>
        <v>19.899999999999999</v>
      </c>
      <c r="I1435" s="110">
        <f t="shared" si="282"/>
        <v>2081.54</v>
      </c>
      <c r="J1435" s="55"/>
      <c r="K1435" s="56">
        <f t="shared" si="271"/>
        <v>0</v>
      </c>
      <c r="L1435" s="57">
        <f t="shared" si="283"/>
        <v>0</v>
      </c>
    </row>
    <row r="1436" spans="2:12" s="2" customFormat="1" ht="19.899999999999999" customHeight="1">
      <c r="B1436" s="156" t="s">
        <v>2120</v>
      </c>
      <c r="C1436" s="80" t="s">
        <v>4769</v>
      </c>
      <c r="D1436" s="305" t="s">
        <v>5880</v>
      </c>
      <c r="E1436" s="305" t="s">
        <v>5880</v>
      </c>
      <c r="F1436" s="412"/>
      <c r="G1436" s="359">
        <v>29.42</v>
      </c>
      <c r="H1436" s="109">
        <f t="shared" si="281"/>
        <v>22.65</v>
      </c>
      <c r="I1436" s="110">
        <f t="shared" si="282"/>
        <v>2369.19</v>
      </c>
      <c r="J1436" s="55"/>
      <c r="K1436" s="56">
        <f t="shared" si="271"/>
        <v>0</v>
      </c>
      <c r="L1436" s="57">
        <f t="shared" si="283"/>
        <v>0</v>
      </c>
    </row>
    <row r="1437" spans="2:12" s="2" customFormat="1" ht="24" customHeight="1">
      <c r="B1437" s="162" t="s">
        <v>2121</v>
      </c>
      <c r="C1437" s="190" t="s">
        <v>4770</v>
      </c>
      <c r="D1437" s="305" t="s">
        <v>5880</v>
      </c>
      <c r="E1437" s="305" t="s">
        <v>5880</v>
      </c>
      <c r="F1437" s="387"/>
      <c r="G1437" s="364">
        <v>0.94</v>
      </c>
      <c r="H1437" s="120">
        <f t="shared" si="281"/>
        <v>0.72</v>
      </c>
      <c r="I1437" s="121">
        <f t="shared" si="282"/>
        <v>75.31</v>
      </c>
      <c r="J1437" s="77"/>
      <c r="K1437" s="180">
        <f t="shared" si="271"/>
        <v>0</v>
      </c>
      <c r="L1437" s="83">
        <f t="shared" si="283"/>
        <v>0</v>
      </c>
    </row>
    <row r="1438" spans="2:12" s="2" customFormat="1" ht="50.25" customHeight="1">
      <c r="B1438" s="374" t="s">
        <v>5252</v>
      </c>
      <c r="C1438" s="80" t="s">
        <v>5282</v>
      </c>
      <c r="D1438" s="305" t="s">
        <v>5880</v>
      </c>
      <c r="E1438" s="305" t="s">
        <v>5880</v>
      </c>
      <c r="F1438" s="389"/>
      <c r="G1438" s="365">
        <v>31.47</v>
      </c>
      <c r="H1438" s="115">
        <f>G1438-(G1438*$I$8)</f>
        <v>24.23</v>
      </c>
      <c r="I1438" s="326">
        <f>H1438*$I$2</f>
        <v>2534.46</v>
      </c>
      <c r="J1438" s="100"/>
      <c r="K1438" s="317">
        <f>J1438*H1438</f>
        <v>0</v>
      </c>
      <c r="L1438" s="317">
        <f>I1438*J1438</f>
        <v>0</v>
      </c>
    </row>
    <row r="1439" spans="2:12" s="2" customFormat="1" ht="48.75" customHeight="1">
      <c r="B1439" s="374" t="s">
        <v>5253</v>
      </c>
      <c r="C1439" s="80" t="s">
        <v>5283</v>
      </c>
      <c r="D1439" s="305" t="s">
        <v>5880</v>
      </c>
      <c r="E1439" s="305" t="s">
        <v>5880</v>
      </c>
      <c r="F1439" s="389"/>
      <c r="G1439" s="365">
        <v>22.96</v>
      </c>
      <c r="H1439" s="115">
        <f>G1439-(G1439*$I$8)</f>
        <v>17.68</v>
      </c>
      <c r="I1439" s="326">
        <f>H1439*$I$2</f>
        <v>1849.33</v>
      </c>
      <c r="J1439" s="100"/>
      <c r="K1439" s="317">
        <f>J1439*H1439</f>
        <v>0</v>
      </c>
      <c r="L1439" s="317">
        <f>I1439*J1439</f>
        <v>0</v>
      </c>
    </row>
    <row r="1440" spans="2:12" s="2" customFormat="1" ht="21" customHeight="1">
      <c r="B1440" s="255" t="s">
        <v>5833</v>
      </c>
      <c r="C1440" s="61"/>
      <c r="D1440" s="305" t="s">
        <v>5880</v>
      </c>
      <c r="E1440" s="305" t="s">
        <v>5880</v>
      </c>
      <c r="F1440" s="61"/>
      <c r="G1440" s="360">
        <v>0</v>
      </c>
      <c r="H1440" s="137"/>
      <c r="I1440" s="137"/>
      <c r="J1440" s="61"/>
      <c r="K1440" s="61"/>
      <c r="L1440" s="256"/>
    </row>
    <row r="1441" spans="2:12" s="2" customFormat="1" ht="22.5" customHeight="1">
      <c r="B1441" s="355" t="s">
        <v>5834</v>
      </c>
      <c r="C1441" s="84" t="s">
        <v>5837</v>
      </c>
      <c r="D1441" s="305" t="s">
        <v>5880</v>
      </c>
      <c r="E1441" s="305" t="s">
        <v>5880</v>
      </c>
      <c r="F1441" s="379"/>
      <c r="G1441" s="359">
        <v>5.6</v>
      </c>
      <c r="H1441" s="122">
        <f>G1441-(G1441*$I$8)</f>
        <v>4.3099999999999996</v>
      </c>
      <c r="I1441" s="123">
        <f>H1441*$I$2</f>
        <v>450.83</v>
      </c>
      <c r="J1441" s="72"/>
      <c r="K1441" s="210">
        <f>J1441*H1441</f>
        <v>0</v>
      </c>
      <c r="L1441" s="85">
        <f>I1441*J1441</f>
        <v>0</v>
      </c>
    </row>
    <row r="1442" spans="2:12" s="2" customFormat="1" ht="22.5" customHeight="1">
      <c r="B1442" s="355" t="s">
        <v>5835</v>
      </c>
      <c r="C1442" s="84" t="s">
        <v>5838</v>
      </c>
      <c r="D1442" s="305" t="s">
        <v>5880</v>
      </c>
      <c r="E1442" s="305" t="s">
        <v>5880</v>
      </c>
      <c r="F1442" s="379"/>
      <c r="G1442" s="359">
        <v>6.34</v>
      </c>
      <c r="H1442" s="122">
        <f>G1442-(G1442*$I$8)</f>
        <v>4.88</v>
      </c>
      <c r="I1442" s="123">
        <f>H1442*$I$2</f>
        <v>510.45</v>
      </c>
      <c r="J1442" s="72"/>
      <c r="K1442" s="210">
        <f>J1442*H1442</f>
        <v>0</v>
      </c>
      <c r="L1442" s="85">
        <f>I1442*J1442</f>
        <v>0</v>
      </c>
    </row>
    <row r="1443" spans="2:12" s="2" customFormat="1" ht="22.5" customHeight="1">
      <c r="B1443" s="355" t="s">
        <v>5836</v>
      </c>
      <c r="C1443" s="84" t="s">
        <v>5839</v>
      </c>
      <c r="D1443" s="305" t="s">
        <v>5880</v>
      </c>
      <c r="E1443" s="305" t="s">
        <v>5880</v>
      </c>
      <c r="F1443" s="379"/>
      <c r="G1443" s="359">
        <v>8.11</v>
      </c>
      <c r="H1443" s="122">
        <f>G1443-(G1443*$I$8)</f>
        <v>6.24</v>
      </c>
      <c r="I1443" s="123">
        <f>H1443*$I$2</f>
        <v>652.70000000000005</v>
      </c>
      <c r="J1443" s="72"/>
      <c r="K1443" s="210">
        <f>J1443*H1443</f>
        <v>0</v>
      </c>
      <c r="L1443" s="85">
        <f>I1443*J1443</f>
        <v>0</v>
      </c>
    </row>
    <row r="1444" spans="2:12" s="2" customFormat="1" ht="21" customHeight="1">
      <c r="B1444" s="255" t="s">
        <v>351</v>
      </c>
      <c r="C1444" s="61"/>
      <c r="D1444" s="305" t="s">
        <v>5880</v>
      </c>
      <c r="E1444" s="305" t="s">
        <v>5880</v>
      </c>
      <c r="F1444" s="61"/>
      <c r="G1444" s="360">
        <v>0</v>
      </c>
      <c r="H1444" s="137"/>
      <c r="I1444" s="137"/>
      <c r="J1444" s="61"/>
      <c r="K1444" s="61"/>
      <c r="L1444" s="256"/>
    </row>
    <row r="1445" spans="2:12" s="2" customFormat="1" ht="24.95" customHeight="1">
      <c r="B1445" s="211" t="s">
        <v>2128</v>
      </c>
      <c r="C1445" s="84" t="s">
        <v>4771</v>
      </c>
      <c r="D1445" s="305">
        <v>1161</v>
      </c>
      <c r="E1445" s="305" t="s">
        <v>6138</v>
      </c>
      <c r="F1445" s="379"/>
      <c r="G1445" s="359">
        <v>3.79</v>
      </c>
      <c r="H1445" s="122">
        <f t="shared" ref="H1445:H1450" si="284">G1445-(G1445*$I$8)</f>
        <v>2.92</v>
      </c>
      <c r="I1445" s="123">
        <f t="shared" ref="I1445:I1450" si="285">H1445*$I$2</f>
        <v>305.43</v>
      </c>
      <c r="J1445" s="72"/>
      <c r="K1445" s="210">
        <f t="shared" ref="K1445:K1513" si="286">J1445*H1445</f>
        <v>0</v>
      </c>
      <c r="L1445" s="85">
        <f t="shared" ref="L1445:L1450" si="287">I1445*J1445</f>
        <v>0</v>
      </c>
    </row>
    <row r="1446" spans="2:12" s="2" customFormat="1" ht="24.95" customHeight="1">
      <c r="B1446" s="138" t="s">
        <v>2129</v>
      </c>
      <c r="C1446" s="58" t="s">
        <v>4772</v>
      </c>
      <c r="D1446" s="305">
        <v>1162</v>
      </c>
      <c r="E1446" s="305" t="s">
        <v>6139</v>
      </c>
      <c r="F1446" s="379"/>
      <c r="G1446" s="359">
        <v>6.75</v>
      </c>
      <c r="H1446" s="113">
        <f t="shared" si="284"/>
        <v>5.2</v>
      </c>
      <c r="I1446" s="114">
        <f t="shared" si="285"/>
        <v>543.91999999999996</v>
      </c>
      <c r="J1446" s="55"/>
      <c r="K1446" s="56">
        <f t="shared" si="286"/>
        <v>0</v>
      </c>
      <c r="L1446" s="60">
        <f t="shared" si="287"/>
        <v>0</v>
      </c>
    </row>
    <row r="1447" spans="2:12" s="2" customFormat="1" ht="24.95" customHeight="1">
      <c r="B1447" s="138" t="s">
        <v>2130</v>
      </c>
      <c r="C1447" s="58" t="s">
        <v>4773</v>
      </c>
      <c r="D1447" s="305" t="s">
        <v>5880</v>
      </c>
      <c r="E1447" s="305" t="s">
        <v>5880</v>
      </c>
      <c r="F1447" s="382"/>
      <c r="G1447" s="359">
        <v>10.130000000000001</v>
      </c>
      <c r="H1447" s="113">
        <f t="shared" si="284"/>
        <v>7.8</v>
      </c>
      <c r="I1447" s="114">
        <f t="shared" si="285"/>
        <v>815.88</v>
      </c>
      <c r="J1447" s="55"/>
      <c r="K1447" s="56">
        <f t="shared" si="286"/>
        <v>0</v>
      </c>
      <c r="L1447" s="60">
        <f t="shared" si="287"/>
        <v>0</v>
      </c>
    </row>
    <row r="1448" spans="2:12" s="2" customFormat="1" ht="24.95" customHeight="1">
      <c r="B1448" s="138" t="s">
        <v>2131</v>
      </c>
      <c r="C1448" s="58" t="s">
        <v>4774</v>
      </c>
      <c r="D1448" s="305">
        <v>1163</v>
      </c>
      <c r="E1448" s="305" t="s">
        <v>6140</v>
      </c>
      <c r="F1448" s="383"/>
      <c r="G1448" s="359">
        <v>4.16</v>
      </c>
      <c r="H1448" s="113">
        <f t="shared" si="284"/>
        <v>3.2</v>
      </c>
      <c r="I1448" s="114">
        <f t="shared" si="285"/>
        <v>334.72</v>
      </c>
      <c r="J1448" s="55"/>
      <c r="K1448" s="56">
        <f t="shared" si="286"/>
        <v>0</v>
      </c>
      <c r="L1448" s="60">
        <f t="shared" si="287"/>
        <v>0</v>
      </c>
    </row>
    <row r="1449" spans="2:12" s="2" customFormat="1" ht="24.95" customHeight="1">
      <c r="B1449" s="138" t="s">
        <v>2132</v>
      </c>
      <c r="C1449" s="58" t="s">
        <v>4775</v>
      </c>
      <c r="D1449" s="305">
        <v>1164</v>
      </c>
      <c r="E1449" s="305" t="s">
        <v>6141</v>
      </c>
      <c r="F1449" s="379"/>
      <c r="G1449" s="359">
        <v>6.94</v>
      </c>
      <c r="H1449" s="113">
        <f t="shared" si="284"/>
        <v>5.34</v>
      </c>
      <c r="I1449" s="114">
        <f t="shared" si="285"/>
        <v>558.55999999999995</v>
      </c>
      <c r="J1449" s="55"/>
      <c r="K1449" s="56">
        <f t="shared" si="286"/>
        <v>0</v>
      </c>
      <c r="L1449" s="60">
        <f t="shared" si="287"/>
        <v>0</v>
      </c>
    </row>
    <row r="1450" spans="2:12" s="2" customFormat="1" ht="24.95" customHeight="1">
      <c r="B1450" s="189" t="s">
        <v>2133</v>
      </c>
      <c r="C1450" s="190" t="s">
        <v>4776</v>
      </c>
      <c r="D1450" s="305">
        <v>2065</v>
      </c>
      <c r="E1450" s="305" t="s">
        <v>6142</v>
      </c>
      <c r="F1450" s="379"/>
      <c r="G1450" s="359">
        <v>10.19</v>
      </c>
      <c r="H1450" s="118">
        <f t="shared" si="284"/>
        <v>7.85</v>
      </c>
      <c r="I1450" s="119">
        <f t="shared" si="285"/>
        <v>821.11</v>
      </c>
      <c r="J1450" s="77"/>
      <c r="K1450" s="180">
        <f t="shared" si="286"/>
        <v>0</v>
      </c>
      <c r="L1450" s="78">
        <f t="shared" si="287"/>
        <v>0</v>
      </c>
    </row>
    <row r="1451" spans="2:12" s="2" customFormat="1" ht="20.100000000000001" customHeight="1">
      <c r="B1451" s="255" t="s">
        <v>351</v>
      </c>
      <c r="C1451" s="61"/>
      <c r="D1451" s="305" t="s">
        <v>5880</v>
      </c>
      <c r="E1451" s="305" t="s">
        <v>5880</v>
      </c>
      <c r="F1451" s="61"/>
      <c r="G1451" s="360">
        <v>0</v>
      </c>
      <c r="H1451" s="137"/>
      <c r="I1451" s="137"/>
      <c r="J1451" s="61"/>
      <c r="K1451" s="61"/>
      <c r="L1451" s="256"/>
    </row>
    <row r="1452" spans="2:12" s="2" customFormat="1" ht="51.95" customHeight="1">
      <c r="B1452" s="224" t="s">
        <v>2134</v>
      </c>
      <c r="C1452" s="199" t="s">
        <v>4910</v>
      </c>
      <c r="D1452" s="305" t="s">
        <v>5880</v>
      </c>
      <c r="E1452" s="305" t="s">
        <v>5880</v>
      </c>
      <c r="F1452" s="379"/>
      <c r="G1452" s="359">
        <v>2.48</v>
      </c>
      <c r="H1452" s="185">
        <f>G1452-(G1452*$I$8)</f>
        <v>1.91</v>
      </c>
      <c r="I1452" s="186">
        <f>H1452*$I$2</f>
        <v>199.79</v>
      </c>
      <c r="J1452" s="187"/>
      <c r="K1452" s="213">
        <f t="shared" si="286"/>
        <v>0</v>
      </c>
      <c r="L1452" s="188">
        <f>I1452*J1452</f>
        <v>0</v>
      </c>
    </row>
    <row r="1453" spans="2:12" s="2" customFormat="1" ht="21" customHeight="1">
      <c r="B1453" s="255" t="s">
        <v>352</v>
      </c>
      <c r="C1453" s="61"/>
      <c r="D1453" s="305" t="s">
        <v>5880</v>
      </c>
      <c r="E1453" s="305" t="s">
        <v>5880</v>
      </c>
      <c r="F1453" s="61"/>
      <c r="G1453" s="360">
        <v>0</v>
      </c>
      <c r="H1453" s="137"/>
      <c r="I1453" s="137"/>
      <c r="J1453" s="61"/>
      <c r="K1453" s="61"/>
      <c r="L1453" s="256"/>
    </row>
    <row r="1454" spans="2:12" s="2" customFormat="1" ht="21" customHeight="1">
      <c r="B1454" s="211" t="s">
        <v>2135</v>
      </c>
      <c r="C1454" s="84" t="s">
        <v>353</v>
      </c>
      <c r="D1454" s="305" t="s">
        <v>5880</v>
      </c>
      <c r="E1454" s="305" t="s">
        <v>5880</v>
      </c>
      <c r="F1454" s="379"/>
      <c r="G1454" s="359">
        <v>4.25</v>
      </c>
      <c r="H1454" s="122">
        <f>G1454-(G1454*$I$8)</f>
        <v>3.27</v>
      </c>
      <c r="I1454" s="123">
        <f>H1454*$I$2</f>
        <v>342.04</v>
      </c>
      <c r="J1454" s="72"/>
      <c r="K1454" s="210">
        <f t="shared" si="286"/>
        <v>0</v>
      </c>
      <c r="L1454" s="85">
        <f>I1454*J1454</f>
        <v>0</v>
      </c>
    </row>
    <row r="1455" spans="2:12" s="2" customFormat="1" ht="17.100000000000001" customHeight="1">
      <c r="B1455" s="138" t="s">
        <v>2136</v>
      </c>
      <c r="C1455" s="58" t="s">
        <v>354</v>
      </c>
      <c r="D1455" s="305" t="s">
        <v>5880</v>
      </c>
      <c r="E1455" s="305" t="s">
        <v>5880</v>
      </c>
      <c r="F1455" s="379"/>
      <c r="G1455" s="359">
        <v>5.52</v>
      </c>
      <c r="H1455" s="113">
        <f>G1455-(G1455*$I$8)</f>
        <v>4.25</v>
      </c>
      <c r="I1455" s="114">
        <f>H1455*$I$2</f>
        <v>444.55</v>
      </c>
      <c r="J1455" s="55"/>
      <c r="K1455" s="56">
        <f t="shared" si="286"/>
        <v>0</v>
      </c>
      <c r="L1455" s="60">
        <f>I1455*J1455</f>
        <v>0</v>
      </c>
    </row>
    <row r="1456" spans="2:12" s="2" customFormat="1" ht="20.100000000000001" customHeight="1">
      <c r="B1456" s="189" t="s">
        <v>2137</v>
      </c>
      <c r="C1456" s="190" t="s">
        <v>355</v>
      </c>
      <c r="D1456" s="305" t="s">
        <v>5880</v>
      </c>
      <c r="E1456" s="305" t="s">
        <v>5880</v>
      </c>
      <c r="F1456" s="379"/>
      <c r="G1456" s="359">
        <v>14.81</v>
      </c>
      <c r="H1456" s="118">
        <f>G1456-(G1456*$I$8)</f>
        <v>11.4</v>
      </c>
      <c r="I1456" s="119">
        <f>H1456*$I$2</f>
        <v>1192.44</v>
      </c>
      <c r="J1456" s="77"/>
      <c r="K1456" s="180">
        <f t="shared" si="286"/>
        <v>0</v>
      </c>
      <c r="L1456" s="78">
        <f>I1456*J1456</f>
        <v>0</v>
      </c>
    </row>
    <row r="1457" spans="2:12" s="2" customFormat="1" ht="21" customHeight="1">
      <c r="B1457" s="255" t="s">
        <v>4059</v>
      </c>
      <c r="C1457" s="61"/>
      <c r="D1457" s="305" t="s">
        <v>5880</v>
      </c>
      <c r="E1457" s="305" t="s">
        <v>5880</v>
      </c>
      <c r="F1457" s="61"/>
      <c r="G1457" s="360">
        <v>0</v>
      </c>
      <c r="H1457" s="137"/>
      <c r="I1457" s="137"/>
      <c r="J1457" s="61"/>
      <c r="K1457" s="61"/>
      <c r="L1457" s="256"/>
    </row>
    <row r="1458" spans="2:12" s="2" customFormat="1" ht="36.75" customHeight="1">
      <c r="B1458" s="211" t="s">
        <v>4060</v>
      </c>
      <c r="C1458" s="84" t="s">
        <v>4078</v>
      </c>
      <c r="D1458" s="305" t="s">
        <v>5880</v>
      </c>
      <c r="E1458" s="305" t="s">
        <v>5880</v>
      </c>
      <c r="F1458" s="379"/>
      <c r="G1458" s="359">
        <v>33.450000000000003</v>
      </c>
      <c r="H1458" s="122">
        <f>G1458-(G1458*$I$8)</f>
        <v>25.76</v>
      </c>
      <c r="I1458" s="123">
        <f>H1458*$I$2</f>
        <v>2694.5</v>
      </c>
      <c r="J1458" s="72"/>
      <c r="K1458" s="210">
        <f>J1458*H1458</f>
        <v>0</v>
      </c>
      <c r="L1458" s="85">
        <f>I1458*J1458</f>
        <v>0</v>
      </c>
    </row>
    <row r="1459" spans="2:12" s="2" customFormat="1" ht="36.75" customHeight="1">
      <c r="B1459" s="138" t="s">
        <v>4061</v>
      </c>
      <c r="C1459" s="58" t="s">
        <v>4079</v>
      </c>
      <c r="D1459" s="305" t="s">
        <v>5880</v>
      </c>
      <c r="E1459" s="305" t="s">
        <v>5880</v>
      </c>
      <c r="F1459" s="379"/>
      <c r="G1459" s="359">
        <v>33.450000000000003</v>
      </c>
      <c r="H1459" s="113">
        <f>G1459-(G1459*$I$8)</f>
        <v>25.76</v>
      </c>
      <c r="I1459" s="114">
        <f>H1459*$I$2</f>
        <v>2694.5</v>
      </c>
      <c r="J1459" s="55"/>
      <c r="K1459" s="56">
        <f>J1459*H1459</f>
        <v>0</v>
      </c>
      <c r="L1459" s="60">
        <f>I1459*J1459</f>
        <v>0</v>
      </c>
    </row>
    <row r="1460" spans="2:12" s="2" customFormat="1" ht="36.75" customHeight="1">
      <c r="B1460" s="189" t="s">
        <v>4062</v>
      </c>
      <c r="C1460" s="190" t="s">
        <v>4080</v>
      </c>
      <c r="D1460" s="305" t="s">
        <v>5880</v>
      </c>
      <c r="E1460" s="305" t="s">
        <v>5880</v>
      </c>
      <c r="F1460" s="379"/>
      <c r="G1460" s="359">
        <v>36.49</v>
      </c>
      <c r="H1460" s="118">
        <f>G1460-(G1460*$I$8)</f>
        <v>28.1</v>
      </c>
      <c r="I1460" s="119">
        <f>H1460*$I$2</f>
        <v>2939.26</v>
      </c>
      <c r="J1460" s="77"/>
      <c r="K1460" s="180">
        <f>J1460*H1460</f>
        <v>0</v>
      </c>
      <c r="L1460" s="78">
        <f>I1460*J1460</f>
        <v>0</v>
      </c>
    </row>
    <row r="1461" spans="2:12" s="2" customFormat="1" ht="26.1" customHeight="1">
      <c r="B1461" s="267" t="s">
        <v>356</v>
      </c>
      <c r="C1461" s="244"/>
      <c r="D1461" s="305" t="s">
        <v>5880</v>
      </c>
      <c r="E1461" s="305" t="s">
        <v>5880</v>
      </c>
      <c r="F1461" s="244"/>
      <c r="G1461" s="363">
        <v>0</v>
      </c>
      <c r="H1461" s="243"/>
      <c r="I1461" s="243"/>
      <c r="J1461" s="244"/>
      <c r="K1461" s="244"/>
      <c r="L1461" s="244"/>
    </row>
    <row r="1462" spans="2:12" s="2" customFormat="1" ht="18" customHeight="1">
      <c r="B1462" s="255" t="s">
        <v>357</v>
      </c>
      <c r="C1462" s="61"/>
      <c r="D1462" s="305" t="s">
        <v>5880</v>
      </c>
      <c r="E1462" s="305" t="s">
        <v>5880</v>
      </c>
      <c r="F1462" s="61"/>
      <c r="G1462" s="360">
        <v>0</v>
      </c>
      <c r="H1462" s="137"/>
      <c r="I1462" s="137"/>
      <c r="J1462" s="61"/>
      <c r="K1462" s="61"/>
      <c r="L1462" s="256"/>
    </row>
    <row r="1463" spans="2:12" s="2" customFormat="1" ht="14.45" customHeight="1">
      <c r="B1463" s="231" t="s">
        <v>2138</v>
      </c>
      <c r="C1463" s="88" t="s">
        <v>4777</v>
      </c>
      <c r="D1463" s="305">
        <v>2339</v>
      </c>
      <c r="E1463" s="305" t="s">
        <v>6143</v>
      </c>
      <c r="F1463" s="380"/>
      <c r="G1463" s="359">
        <v>2.63</v>
      </c>
      <c r="H1463" s="116">
        <f t="shared" ref="H1463:H1479" si="288">G1463-(G1463*$I$8)</f>
        <v>2.0299999999999998</v>
      </c>
      <c r="I1463" s="117">
        <f t="shared" ref="I1463:I1479" si="289">H1463*$I$2</f>
        <v>212.34</v>
      </c>
      <c r="J1463" s="72"/>
      <c r="K1463" s="210">
        <f t="shared" si="286"/>
        <v>0</v>
      </c>
      <c r="L1463" s="73">
        <f t="shared" ref="L1463:L1479" si="290">I1463*J1463</f>
        <v>0</v>
      </c>
    </row>
    <row r="1464" spans="2:12" s="2" customFormat="1" ht="14.45" customHeight="1">
      <c r="B1464" s="141" t="s">
        <v>2139</v>
      </c>
      <c r="C1464" s="66" t="s">
        <v>4778</v>
      </c>
      <c r="D1464" s="305">
        <v>2340</v>
      </c>
      <c r="E1464" s="305" t="s">
        <v>6144</v>
      </c>
      <c r="F1464" s="380"/>
      <c r="G1464" s="359">
        <v>3.9</v>
      </c>
      <c r="H1464" s="109">
        <f t="shared" si="288"/>
        <v>3</v>
      </c>
      <c r="I1464" s="110">
        <f t="shared" si="289"/>
        <v>313.8</v>
      </c>
      <c r="J1464" s="55"/>
      <c r="K1464" s="56">
        <f t="shared" si="286"/>
        <v>0</v>
      </c>
      <c r="L1464" s="57">
        <f t="shared" si="290"/>
        <v>0</v>
      </c>
    </row>
    <row r="1465" spans="2:12" s="2" customFormat="1" ht="22.5">
      <c r="B1465" s="140" t="s">
        <v>2140</v>
      </c>
      <c r="C1465" s="64" t="s">
        <v>358</v>
      </c>
      <c r="D1465" s="305">
        <v>2341</v>
      </c>
      <c r="E1465" s="305" t="s">
        <v>6145</v>
      </c>
      <c r="F1465" s="380"/>
      <c r="G1465" s="359">
        <v>5.8</v>
      </c>
      <c r="H1465" s="109">
        <f t="shared" si="288"/>
        <v>4.47</v>
      </c>
      <c r="I1465" s="110">
        <f t="shared" si="289"/>
        <v>467.56</v>
      </c>
      <c r="J1465" s="55"/>
      <c r="K1465" s="56">
        <f t="shared" si="286"/>
        <v>0</v>
      </c>
      <c r="L1465" s="57">
        <f t="shared" si="290"/>
        <v>0</v>
      </c>
    </row>
    <row r="1466" spans="2:12" s="2" customFormat="1" ht="14.45" customHeight="1">
      <c r="B1466" s="141" t="s">
        <v>2141</v>
      </c>
      <c r="C1466" s="66" t="s">
        <v>4779</v>
      </c>
      <c r="D1466" s="305">
        <v>3957</v>
      </c>
      <c r="E1466" s="305" t="s">
        <v>6146</v>
      </c>
      <c r="F1466" s="380"/>
      <c r="G1466" s="359">
        <v>9.0299999999999994</v>
      </c>
      <c r="H1466" s="109">
        <f t="shared" si="288"/>
        <v>6.95</v>
      </c>
      <c r="I1466" s="110">
        <f t="shared" si="289"/>
        <v>726.97</v>
      </c>
      <c r="J1466" s="55"/>
      <c r="K1466" s="56">
        <f t="shared" si="286"/>
        <v>0</v>
      </c>
      <c r="L1466" s="57">
        <f t="shared" si="290"/>
        <v>0</v>
      </c>
    </row>
    <row r="1467" spans="2:12" s="2" customFormat="1" ht="14.45" customHeight="1">
      <c r="B1467" s="141" t="s">
        <v>2142</v>
      </c>
      <c r="C1467" s="66" t="s">
        <v>4780</v>
      </c>
      <c r="D1467" s="305">
        <v>3958</v>
      </c>
      <c r="E1467" s="305" t="s">
        <v>6147</v>
      </c>
      <c r="F1467" s="380"/>
      <c r="G1467" s="359">
        <v>13.12</v>
      </c>
      <c r="H1467" s="109">
        <f t="shared" si="288"/>
        <v>10.1</v>
      </c>
      <c r="I1467" s="110">
        <f t="shared" si="289"/>
        <v>1056.46</v>
      </c>
      <c r="J1467" s="55"/>
      <c r="K1467" s="56">
        <f t="shared" si="286"/>
        <v>0</v>
      </c>
      <c r="L1467" s="57">
        <f t="shared" si="290"/>
        <v>0</v>
      </c>
    </row>
    <row r="1468" spans="2:12" s="2" customFormat="1" ht="19.149999999999999" customHeight="1">
      <c r="B1468" s="140" t="s">
        <v>2143</v>
      </c>
      <c r="C1468" s="64" t="s">
        <v>4781</v>
      </c>
      <c r="D1468" s="305">
        <v>3959</v>
      </c>
      <c r="E1468" s="305" t="s">
        <v>6148</v>
      </c>
      <c r="F1468" s="412"/>
      <c r="G1468" s="359">
        <v>20.51</v>
      </c>
      <c r="H1468" s="109">
        <f t="shared" si="288"/>
        <v>15.79</v>
      </c>
      <c r="I1468" s="110">
        <f t="shared" si="289"/>
        <v>1651.63</v>
      </c>
      <c r="J1468" s="55"/>
      <c r="K1468" s="56">
        <f t="shared" si="286"/>
        <v>0</v>
      </c>
      <c r="L1468" s="57">
        <f t="shared" si="290"/>
        <v>0</v>
      </c>
    </row>
    <row r="1469" spans="2:12" s="2" customFormat="1" ht="18.75" customHeight="1">
      <c r="B1469" s="157" t="s">
        <v>2144</v>
      </c>
      <c r="C1469" s="66" t="s">
        <v>4782</v>
      </c>
      <c r="D1469" s="305" t="s">
        <v>5880</v>
      </c>
      <c r="E1469" s="305" t="s">
        <v>5880</v>
      </c>
      <c r="F1469" s="381"/>
      <c r="G1469" s="359">
        <v>2.2799999999999998</v>
      </c>
      <c r="H1469" s="109">
        <f t="shared" si="288"/>
        <v>1.76</v>
      </c>
      <c r="I1469" s="110">
        <f t="shared" si="289"/>
        <v>184.1</v>
      </c>
      <c r="J1469" s="55"/>
      <c r="K1469" s="56">
        <f t="shared" si="286"/>
        <v>0</v>
      </c>
      <c r="L1469" s="57">
        <f t="shared" si="290"/>
        <v>0</v>
      </c>
    </row>
    <row r="1470" spans="2:12" s="2" customFormat="1" ht="18.75" customHeight="1">
      <c r="B1470" s="141" t="s">
        <v>2145</v>
      </c>
      <c r="C1470" s="66" t="s">
        <v>4783</v>
      </c>
      <c r="D1470" s="305" t="s">
        <v>5880</v>
      </c>
      <c r="E1470" s="305" t="s">
        <v>5880</v>
      </c>
      <c r="F1470" s="380"/>
      <c r="G1470" s="359">
        <v>3.32</v>
      </c>
      <c r="H1470" s="109">
        <f t="shared" si="288"/>
        <v>2.56</v>
      </c>
      <c r="I1470" s="110">
        <f t="shared" si="289"/>
        <v>267.77999999999997</v>
      </c>
      <c r="J1470" s="55"/>
      <c r="K1470" s="56">
        <f t="shared" si="286"/>
        <v>0</v>
      </c>
      <c r="L1470" s="57">
        <f t="shared" si="290"/>
        <v>0</v>
      </c>
    </row>
    <row r="1471" spans="2:12" s="2" customFormat="1" ht="18.75" customHeight="1">
      <c r="B1471" s="138" t="s">
        <v>2146</v>
      </c>
      <c r="C1471" s="64" t="s">
        <v>4784</v>
      </c>
      <c r="D1471" s="305" t="s">
        <v>5880</v>
      </c>
      <c r="E1471" s="305" t="s">
        <v>5880</v>
      </c>
      <c r="F1471" s="412"/>
      <c r="G1471" s="359">
        <v>4.6500000000000004</v>
      </c>
      <c r="H1471" s="109">
        <f t="shared" si="288"/>
        <v>3.58</v>
      </c>
      <c r="I1471" s="110">
        <f t="shared" si="289"/>
        <v>374.47</v>
      </c>
      <c r="J1471" s="55"/>
      <c r="K1471" s="56">
        <f t="shared" si="286"/>
        <v>0</v>
      </c>
      <c r="L1471" s="57">
        <f t="shared" si="290"/>
        <v>0</v>
      </c>
    </row>
    <row r="1472" spans="2:12" s="2" customFormat="1" ht="39.950000000000003" customHeight="1">
      <c r="B1472" s="138" t="s">
        <v>4409</v>
      </c>
      <c r="C1472" s="64" t="s">
        <v>359</v>
      </c>
      <c r="D1472" s="305" t="s">
        <v>5880</v>
      </c>
      <c r="E1472" s="305" t="s">
        <v>5880</v>
      </c>
      <c r="F1472" s="380"/>
      <c r="G1472" s="359">
        <v>5.76</v>
      </c>
      <c r="H1472" s="109">
        <f t="shared" si="288"/>
        <v>4.4400000000000004</v>
      </c>
      <c r="I1472" s="110">
        <f t="shared" si="289"/>
        <v>464.42</v>
      </c>
      <c r="J1472" s="55"/>
      <c r="K1472" s="56">
        <f t="shared" si="286"/>
        <v>0</v>
      </c>
      <c r="L1472" s="57">
        <f t="shared" si="290"/>
        <v>0</v>
      </c>
    </row>
    <row r="1473" spans="2:12" s="2" customFormat="1" ht="39.950000000000003" customHeight="1">
      <c r="B1473" s="138" t="s">
        <v>4410</v>
      </c>
      <c r="C1473" s="64" t="s">
        <v>4077</v>
      </c>
      <c r="D1473" s="305" t="s">
        <v>5880</v>
      </c>
      <c r="E1473" s="305" t="s">
        <v>5880</v>
      </c>
      <c r="F1473" s="389"/>
      <c r="G1473" s="359">
        <v>5.76</v>
      </c>
      <c r="H1473" s="109">
        <f>G1473-(G1473*$I$8)</f>
        <v>4.4400000000000004</v>
      </c>
      <c r="I1473" s="110">
        <f>H1473*$I$2</f>
        <v>464.42</v>
      </c>
      <c r="J1473" s="55"/>
      <c r="K1473" s="56">
        <f>J1473*H1473</f>
        <v>0</v>
      </c>
      <c r="L1473" s="57">
        <f>I1473*J1473</f>
        <v>0</v>
      </c>
    </row>
    <row r="1474" spans="2:12" s="2" customFormat="1" ht="24" customHeight="1">
      <c r="B1474" s="138" t="s">
        <v>2147</v>
      </c>
      <c r="C1474" s="64" t="s">
        <v>4785</v>
      </c>
      <c r="D1474" s="305" t="s">
        <v>5880</v>
      </c>
      <c r="E1474" s="305" t="s">
        <v>5880</v>
      </c>
      <c r="F1474" s="381"/>
      <c r="G1474" s="359">
        <v>2.27</v>
      </c>
      <c r="H1474" s="109">
        <f t="shared" si="288"/>
        <v>1.75</v>
      </c>
      <c r="I1474" s="110">
        <f t="shared" si="289"/>
        <v>183.05</v>
      </c>
      <c r="J1474" s="55"/>
      <c r="K1474" s="56">
        <f t="shared" si="286"/>
        <v>0</v>
      </c>
      <c r="L1474" s="57">
        <f t="shared" si="290"/>
        <v>0</v>
      </c>
    </row>
    <row r="1475" spans="2:12" s="2" customFormat="1" ht="21" customHeight="1">
      <c r="B1475" s="138" t="s">
        <v>2148</v>
      </c>
      <c r="C1475" s="64" t="s">
        <v>4786</v>
      </c>
      <c r="D1475" s="305" t="s">
        <v>5880</v>
      </c>
      <c r="E1475" s="305" t="s">
        <v>5880</v>
      </c>
      <c r="F1475" s="380"/>
      <c r="G1475" s="359">
        <v>3.15</v>
      </c>
      <c r="H1475" s="109">
        <f t="shared" si="288"/>
        <v>2.4300000000000002</v>
      </c>
      <c r="I1475" s="110">
        <f t="shared" si="289"/>
        <v>254.18</v>
      </c>
      <c r="J1475" s="55"/>
      <c r="K1475" s="56">
        <f t="shared" si="286"/>
        <v>0</v>
      </c>
      <c r="L1475" s="57">
        <f t="shared" si="290"/>
        <v>0</v>
      </c>
    </row>
    <row r="1476" spans="2:12" s="2" customFormat="1" ht="21" customHeight="1">
      <c r="B1476" s="138" t="s">
        <v>2149</v>
      </c>
      <c r="C1476" s="64" t="s">
        <v>360</v>
      </c>
      <c r="D1476" s="305" t="s">
        <v>5880</v>
      </c>
      <c r="E1476" s="305" t="s">
        <v>5880</v>
      </c>
      <c r="F1476" s="380"/>
      <c r="G1476" s="359">
        <v>5.03</v>
      </c>
      <c r="H1476" s="109">
        <f t="shared" si="288"/>
        <v>3.87</v>
      </c>
      <c r="I1476" s="110">
        <f t="shared" si="289"/>
        <v>404.8</v>
      </c>
      <c r="J1476" s="55"/>
      <c r="K1476" s="56">
        <f t="shared" si="286"/>
        <v>0</v>
      </c>
      <c r="L1476" s="57">
        <f t="shared" si="290"/>
        <v>0</v>
      </c>
    </row>
    <row r="1477" spans="2:12" s="2" customFormat="1" ht="21" customHeight="1">
      <c r="B1477" s="138" t="s">
        <v>2150</v>
      </c>
      <c r="C1477" s="64" t="s">
        <v>4787</v>
      </c>
      <c r="D1477" s="305" t="s">
        <v>5880</v>
      </c>
      <c r="E1477" s="305" t="s">
        <v>5880</v>
      </c>
      <c r="F1477" s="380"/>
      <c r="G1477" s="359">
        <v>8.09</v>
      </c>
      <c r="H1477" s="109">
        <f t="shared" si="288"/>
        <v>6.23</v>
      </c>
      <c r="I1477" s="110">
        <f t="shared" si="289"/>
        <v>651.66</v>
      </c>
      <c r="J1477" s="55"/>
      <c r="K1477" s="56">
        <f t="shared" si="286"/>
        <v>0</v>
      </c>
      <c r="L1477" s="57">
        <f t="shared" si="290"/>
        <v>0</v>
      </c>
    </row>
    <row r="1478" spans="2:12" s="2" customFormat="1" ht="21" customHeight="1">
      <c r="B1478" s="138" t="s">
        <v>2151</v>
      </c>
      <c r="C1478" s="64" t="s">
        <v>361</v>
      </c>
      <c r="D1478" s="305" t="s">
        <v>5880</v>
      </c>
      <c r="E1478" s="305" t="s">
        <v>5880</v>
      </c>
      <c r="F1478" s="380"/>
      <c r="G1478" s="359">
        <v>9.92</v>
      </c>
      <c r="H1478" s="109">
        <f t="shared" si="288"/>
        <v>7.64</v>
      </c>
      <c r="I1478" s="110">
        <f t="shared" si="289"/>
        <v>799.14</v>
      </c>
      <c r="J1478" s="55"/>
      <c r="K1478" s="56">
        <f t="shared" si="286"/>
        <v>0</v>
      </c>
      <c r="L1478" s="57">
        <f t="shared" si="290"/>
        <v>0</v>
      </c>
    </row>
    <row r="1479" spans="2:12" s="2" customFormat="1" ht="24" customHeight="1">
      <c r="B1479" s="189" t="s">
        <v>2152</v>
      </c>
      <c r="C1479" s="192" t="s">
        <v>4788</v>
      </c>
      <c r="D1479" s="305" t="s">
        <v>5880</v>
      </c>
      <c r="E1479" s="305" t="s">
        <v>5880</v>
      </c>
      <c r="F1479" s="380"/>
      <c r="G1479" s="359">
        <v>15.5</v>
      </c>
      <c r="H1479" s="120">
        <f t="shared" si="288"/>
        <v>11.94</v>
      </c>
      <c r="I1479" s="121">
        <f t="shared" si="289"/>
        <v>1248.92</v>
      </c>
      <c r="J1479" s="77"/>
      <c r="K1479" s="180">
        <f t="shared" si="286"/>
        <v>0</v>
      </c>
      <c r="L1479" s="83">
        <f t="shared" si="290"/>
        <v>0</v>
      </c>
    </row>
    <row r="1480" spans="2:12" s="2" customFormat="1" ht="18" customHeight="1">
      <c r="B1480" s="255" t="s">
        <v>362</v>
      </c>
      <c r="C1480" s="61"/>
      <c r="D1480" s="305" t="s">
        <v>5880</v>
      </c>
      <c r="E1480" s="305" t="s">
        <v>5880</v>
      </c>
      <c r="F1480" s="61"/>
      <c r="G1480" s="360">
        <v>0</v>
      </c>
      <c r="H1480" s="137"/>
      <c r="I1480" s="137"/>
      <c r="J1480" s="61"/>
      <c r="K1480" s="61"/>
      <c r="L1480" s="256"/>
    </row>
    <row r="1481" spans="2:12" s="2" customFormat="1" ht="12.95" customHeight="1">
      <c r="B1481" s="166" t="s">
        <v>2153</v>
      </c>
      <c r="C1481" s="88" t="s">
        <v>5424</v>
      </c>
      <c r="D1481" s="305" t="s">
        <v>5880</v>
      </c>
      <c r="E1481" s="305" t="s">
        <v>5880</v>
      </c>
      <c r="F1481" s="380"/>
      <c r="G1481" s="359">
        <v>0.17</v>
      </c>
      <c r="H1481" s="116">
        <f t="shared" ref="H1481:H1486" si="291">G1481-(G1481*$I$8)</f>
        <v>0.13</v>
      </c>
      <c r="I1481" s="117">
        <f t="shared" ref="I1481:I1486" si="292">H1481*$I$2</f>
        <v>13.6</v>
      </c>
      <c r="J1481" s="72"/>
      <c r="K1481" s="210">
        <f t="shared" si="286"/>
        <v>0</v>
      </c>
      <c r="L1481" s="73">
        <f t="shared" ref="L1481:L1486" si="293">I1481*J1481</f>
        <v>0</v>
      </c>
    </row>
    <row r="1482" spans="2:12" s="2" customFormat="1" ht="12" customHeight="1">
      <c r="B1482" s="141" t="s">
        <v>2154</v>
      </c>
      <c r="C1482" s="66" t="s">
        <v>5425</v>
      </c>
      <c r="D1482" s="305" t="s">
        <v>5880</v>
      </c>
      <c r="E1482" s="305" t="s">
        <v>5880</v>
      </c>
      <c r="F1482" s="380"/>
      <c r="G1482" s="359">
        <v>0.22</v>
      </c>
      <c r="H1482" s="109">
        <f t="shared" si="291"/>
        <v>0.17</v>
      </c>
      <c r="I1482" s="110">
        <f t="shared" si="292"/>
        <v>17.78</v>
      </c>
      <c r="J1482" s="55"/>
      <c r="K1482" s="56">
        <f t="shared" si="286"/>
        <v>0</v>
      </c>
      <c r="L1482" s="57">
        <f t="shared" si="293"/>
        <v>0</v>
      </c>
    </row>
    <row r="1483" spans="2:12" s="2" customFormat="1" ht="12.95" customHeight="1">
      <c r="B1483" s="140" t="s">
        <v>2155</v>
      </c>
      <c r="C1483" s="64" t="s">
        <v>5426</v>
      </c>
      <c r="D1483" s="305" t="s">
        <v>5880</v>
      </c>
      <c r="E1483" s="305" t="s">
        <v>5880</v>
      </c>
      <c r="F1483" s="380"/>
      <c r="G1483" s="359">
        <v>0.28999999999999998</v>
      </c>
      <c r="H1483" s="109">
        <f t="shared" si="291"/>
        <v>0.22</v>
      </c>
      <c r="I1483" s="110">
        <f t="shared" si="292"/>
        <v>23.01</v>
      </c>
      <c r="J1483" s="55"/>
      <c r="K1483" s="56">
        <f t="shared" si="286"/>
        <v>0</v>
      </c>
      <c r="L1483" s="57">
        <f t="shared" si="293"/>
        <v>0</v>
      </c>
    </row>
    <row r="1484" spans="2:12" s="2" customFormat="1" ht="12.75" customHeight="1">
      <c r="B1484" s="141" t="s">
        <v>2156</v>
      </c>
      <c r="C1484" s="66" t="s">
        <v>5427</v>
      </c>
      <c r="D1484" s="305" t="s">
        <v>5880</v>
      </c>
      <c r="E1484" s="305" t="s">
        <v>5880</v>
      </c>
      <c r="F1484" s="380"/>
      <c r="G1484" s="359">
        <v>0.43</v>
      </c>
      <c r="H1484" s="109">
        <f t="shared" si="291"/>
        <v>0.33</v>
      </c>
      <c r="I1484" s="110">
        <f t="shared" si="292"/>
        <v>34.520000000000003</v>
      </c>
      <c r="J1484" s="55"/>
      <c r="K1484" s="56">
        <f t="shared" si="286"/>
        <v>0</v>
      </c>
      <c r="L1484" s="57">
        <f t="shared" si="293"/>
        <v>0</v>
      </c>
    </row>
    <row r="1485" spans="2:12" s="2" customFormat="1" ht="12.95" customHeight="1">
      <c r="B1485" s="141" t="s">
        <v>2157</v>
      </c>
      <c r="C1485" s="66" t="s">
        <v>4789</v>
      </c>
      <c r="D1485" s="305" t="s">
        <v>5880</v>
      </c>
      <c r="E1485" s="305" t="s">
        <v>5880</v>
      </c>
      <c r="F1485" s="380"/>
      <c r="G1485" s="359">
        <v>0.59</v>
      </c>
      <c r="H1485" s="109">
        <f t="shared" si="291"/>
        <v>0.45</v>
      </c>
      <c r="I1485" s="110">
        <f t="shared" si="292"/>
        <v>47.07</v>
      </c>
      <c r="J1485" s="55"/>
      <c r="K1485" s="56">
        <f t="shared" si="286"/>
        <v>0</v>
      </c>
      <c r="L1485" s="57">
        <f t="shared" si="293"/>
        <v>0</v>
      </c>
    </row>
    <row r="1486" spans="2:12" s="2" customFormat="1" ht="12.95" customHeight="1">
      <c r="B1486" s="162" t="s">
        <v>2158</v>
      </c>
      <c r="C1486" s="192" t="s">
        <v>5428</v>
      </c>
      <c r="D1486" s="305" t="s">
        <v>5880</v>
      </c>
      <c r="E1486" s="305" t="s">
        <v>5880</v>
      </c>
      <c r="F1486" s="380"/>
      <c r="G1486" s="359">
        <v>0.75</v>
      </c>
      <c r="H1486" s="120">
        <f t="shared" si="291"/>
        <v>0.57999999999999996</v>
      </c>
      <c r="I1486" s="121">
        <f t="shared" si="292"/>
        <v>60.67</v>
      </c>
      <c r="J1486" s="77"/>
      <c r="K1486" s="180">
        <f t="shared" si="286"/>
        <v>0</v>
      </c>
      <c r="L1486" s="83">
        <f t="shared" si="293"/>
        <v>0</v>
      </c>
    </row>
    <row r="1487" spans="2:12" s="2" customFormat="1" ht="21" customHeight="1">
      <c r="B1487" s="267" t="s">
        <v>363</v>
      </c>
      <c r="C1487" s="244"/>
      <c r="D1487" s="305" t="s">
        <v>5880</v>
      </c>
      <c r="E1487" s="305" t="s">
        <v>5880</v>
      </c>
      <c r="F1487" s="244"/>
      <c r="G1487" s="363"/>
      <c r="H1487" s="243"/>
      <c r="I1487" s="243"/>
      <c r="J1487" s="244"/>
      <c r="K1487" s="244"/>
      <c r="L1487" s="244"/>
    </row>
    <row r="1488" spans="2:12" s="2" customFormat="1" ht="18" customHeight="1">
      <c r="B1488" s="255" t="s">
        <v>364</v>
      </c>
      <c r="C1488" s="61"/>
      <c r="D1488" s="305" t="s">
        <v>5880</v>
      </c>
      <c r="E1488" s="305" t="s">
        <v>5880</v>
      </c>
      <c r="F1488" s="61"/>
      <c r="G1488" s="360"/>
      <c r="H1488" s="137"/>
      <c r="I1488" s="137"/>
      <c r="J1488" s="61"/>
      <c r="K1488" s="61"/>
      <c r="L1488" s="256"/>
    </row>
    <row r="1489" spans="2:12" s="2" customFormat="1" ht="75" customHeight="1">
      <c r="B1489" s="138" t="s">
        <v>3911</v>
      </c>
      <c r="C1489" s="58" t="s">
        <v>3912</v>
      </c>
      <c r="D1489" s="305" t="s">
        <v>5880</v>
      </c>
      <c r="E1489" s="305" t="s">
        <v>5880</v>
      </c>
      <c r="F1489" s="386"/>
      <c r="G1489" s="359">
        <v>1142.1099999999999</v>
      </c>
      <c r="H1489" s="109">
        <f>G1489-(G1489*$I$8)</f>
        <v>879.42</v>
      </c>
      <c r="I1489" s="110">
        <f>H1489*$I$2</f>
        <v>91987.33</v>
      </c>
      <c r="J1489" s="55"/>
      <c r="K1489" s="56">
        <f t="shared" si="286"/>
        <v>0</v>
      </c>
      <c r="L1489" s="57">
        <f>I1489*J1489</f>
        <v>0</v>
      </c>
    </row>
    <row r="1490" spans="2:12" s="2" customFormat="1" ht="75" customHeight="1">
      <c r="B1490" s="138" t="s">
        <v>3982</v>
      </c>
      <c r="C1490" s="58" t="s">
        <v>3983</v>
      </c>
      <c r="D1490" s="305" t="s">
        <v>5880</v>
      </c>
      <c r="E1490" s="305" t="s">
        <v>5880</v>
      </c>
      <c r="F1490" s="386"/>
      <c r="G1490" s="359">
        <v>286.20999999999998</v>
      </c>
      <c r="H1490" s="109">
        <f>G1490-(G1490*$I$8)</f>
        <v>220.38</v>
      </c>
      <c r="I1490" s="110">
        <f>H1490*$I$2</f>
        <v>23051.75</v>
      </c>
      <c r="J1490" s="55"/>
      <c r="K1490" s="56">
        <f t="shared" si="286"/>
        <v>0</v>
      </c>
      <c r="L1490" s="57">
        <f>I1490*J1490</f>
        <v>0</v>
      </c>
    </row>
    <row r="1491" spans="2:12" s="2" customFormat="1" ht="75" customHeight="1">
      <c r="B1491" s="138" t="s">
        <v>2159</v>
      </c>
      <c r="C1491" s="58" t="s">
        <v>365</v>
      </c>
      <c r="D1491" s="305" t="s">
        <v>5880</v>
      </c>
      <c r="E1491" s="305" t="s">
        <v>5880</v>
      </c>
      <c r="F1491" s="386"/>
      <c r="G1491" s="359">
        <v>112.69</v>
      </c>
      <c r="H1491" s="109">
        <f t="shared" ref="H1491:H1509" si="294">G1491-(G1491*$I$8)</f>
        <v>86.77</v>
      </c>
      <c r="I1491" s="110">
        <f t="shared" ref="I1491:I1509" si="295">H1491*$I$2</f>
        <v>9076.14</v>
      </c>
      <c r="J1491" s="55"/>
      <c r="K1491" s="56">
        <f t="shared" si="286"/>
        <v>0</v>
      </c>
      <c r="L1491" s="57">
        <f t="shared" ref="L1491:L1509" si="296">I1491*J1491</f>
        <v>0</v>
      </c>
    </row>
    <row r="1492" spans="2:12" s="2" customFormat="1" ht="75" customHeight="1">
      <c r="B1492" s="138" t="s">
        <v>2160</v>
      </c>
      <c r="C1492" s="58" t="s">
        <v>366</v>
      </c>
      <c r="D1492" s="305" t="s">
        <v>5880</v>
      </c>
      <c r="E1492" s="305" t="s">
        <v>5880</v>
      </c>
      <c r="F1492" s="386"/>
      <c r="G1492" s="359">
        <v>64.91</v>
      </c>
      <c r="H1492" s="109">
        <f t="shared" si="294"/>
        <v>49.98</v>
      </c>
      <c r="I1492" s="110">
        <f t="shared" si="295"/>
        <v>5227.91</v>
      </c>
      <c r="J1492" s="55"/>
      <c r="K1492" s="56">
        <f t="shared" si="286"/>
        <v>0</v>
      </c>
      <c r="L1492" s="57">
        <f t="shared" si="296"/>
        <v>0</v>
      </c>
    </row>
    <row r="1493" spans="2:12" s="2" customFormat="1" ht="75" customHeight="1">
      <c r="B1493" s="138" t="s">
        <v>2161</v>
      </c>
      <c r="C1493" s="58" t="s">
        <v>367</v>
      </c>
      <c r="D1493" s="305" t="s">
        <v>5880</v>
      </c>
      <c r="E1493" s="305" t="s">
        <v>5880</v>
      </c>
      <c r="F1493" s="386"/>
      <c r="G1493" s="359">
        <v>84.74</v>
      </c>
      <c r="H1493" s="109">
        <f t="shared" si="294"/>
        <v>65.25</v>
      </c>
      <c r="I1493" s="110">
        <f t="shared" si="295"/>
        <v>6825.15</v>
      </c>
      <c r="J1493" s="55"/>
      <c r="K1493" s="56">
        <f t="shared" si="286"/>
        <v>0</v>
      </c>
      <c r="L1493" s="57">
        <f t="shared" si="296"/>
        <v>0</v>
      </c>
    </row>
    <row r="1494" spans="2:12" s="2" customFormat="1" ht="75" customHeight="1">
      <c r="B1494" s="138" t="s">
        <v>2162</v>
      </c>
      <c r="C1494" s="58" t="s">
        <v>368</v>
      </c>
      <c r="D1494" s="305" t="s">
        <v>5880</v>
      </c>
      <c r="E1494" s="305" t="s">
        <v>5880</v>
      </c>
      <c r="F1494" s="386"/>
      <c r="G1494" s="359">
        <v>515.5</v>
      </c>
      <c r="H1494" s="109">
        <f t="shared" si="294"/>
        <v>396.94</v>
      </c>
      <c r="I1494" s="110">
        <f t="shared" si="295"/>
        <v>41519.919999999998</v>
      </c>
      <c r="J1494" s="55"/>
      <c r="K1494" s="56">
        <f t="shared" si="286"/>
        <v>0</v>
      </c>
      <c r="L1494" s="57">
        <f t="shared" si="296"/>
        <v>0</v>
      </c>
    </row>
    <row r="1495" spans="2:12" s="2" customFormat="1" ht="75" customHeight="1">
      <c r="B1495" s="138" t="s">
        <v>2163</v>
      </c>
      <c r="C1495" s="58" t="s">
        <v>369</v>
      </c>
      <c r="D1495" s="305" t="s">
        <v>5880</v>
      </c>
      <c r="E1495" s="305" t="s">
        <v>5880</v>
      </c>
      <c r="F1495" s="386"/>
      <c r="G1495" s="359">
        <v>1069.48</v>
      </c>
      <c r="H1495" s="109">
        <f t="shared" si="294"/>
        <v>823.5</v>
      </c>
      <c r="I1495" s="110">
        <f t="shared" si="295"/>
        <v>86138.1</v>
      </c>
      <c r="J1495" s="55"/>
      <c r="K1495" s="56">
        <f t="shared" si="286"/>
        <v>0</v>
      </c>
      <c r="L1495" s="57">
        <f t="shared" si="296"/>
        <v>0</v>
      </c>
    </row>
    <row r="1496" spans="2:12" s="2" customFormat="1" ht="75" customHeight="1">
      <c r="B1496" s="138" t="s">
        <v>2164</v>
      </c>
      <c r="C1496" s="58" t="s">
        <v>370</v>
      </c>
      <c r="D1496" s="305" t="s">
        <v>5880</v>
      </c>
      <c r="E1496" s="305" t="s">
        <v>5880</v>
      </c>
      <c r="F1496" s="386"/>
      <c r="G1496" s="359">
        <v>67.63</v>
      </c>
      <c r="H1496" s="109">
        <f t="shared" si="294"/>
        <v>52.08</v>
      </c>
      <c r="I1496" s="110">
        <f t="shared" si="295"/>
        <v>5447.57</v>
      </c>
      <c r="J1496" s="55"/>
      <c r="K1496" s="56">
        <f t="shared" si="286"/>
        <v>0</v>
      </c>
      <c r="L1496" s="57">
        <f t="shared" si="296"/>
        <v>0</v>
      </c>
    </row>
    <row r="1497" spans="2:12" s="2" customFormat="1" ht="14.45" customHeight="1">
      <c r="B1497" s="158" t="s">
        <v>4576</v>
      </c>
      <c r="C1497" s="71" t="s">
        <v>4790</v>
      </c>
      <c r="D1497" s="305" t="s">
        <v>5880</v>
      </c>
      <c r="E1497" s="305" t="s">
        <v>5880</v>
      </c>
      <c r="F1497" s="390"/>
      <c r="G1497" s="359">
        <v>13.34</v>
      </c>
      <c r="H1497" s="116">
        <f t="shared" ref="H1497:H1503" si="297">G1497-(G1497*$I$8)</f>
        <v>10.27</v>
      </c>
      <c r="I1497" s="117">
        <f>H1497*$I$2</f>
        <v>1074.24</v>
      </c>
      <c r="J1497" s="72"/>
      <c r="K1497" s="56">
        <f>J1497*H1497</f>
        <v>0</v>
      </c>
      <c r="L1497" s="73">
        <f>I1497*J1497</f>
        <v>0</v>
      </c>
    </row>
    <row r="1498" spans="2:12" s="2" customFormat="1" ht="14.45" customHeight="1">
      <c r="B1498" s="158" t="s">
        <v>4577</v>
      </c>
      <c r="C1498" s="71" t="s">
        <v>4792</v>
      </c>
      <c r="D1498" s="305" t="s">
        <v>5880</v>
      </c>
      <c r="E1498" s="305" t="s">
        <v>5880</v>
      </c>
      <c r="F1498" s="390"/>
      <c r="G1498" s="359">
        <v>13.34</v>
      </c>
      <c r="H1498" s="116">
        <f t="shared" si="297"/>
        <v>10.27</v>
      </c>
      <c r="I1498" s="117">
        <f>H1498*$I$2</f>
        <v>1074.24</v>
      </c>
      <c r="J1498" s="72"/>
      <c r="K1498" s="56">
        <f>J1498*H1498</f>
        <v>0</v>
      </c>
      <c r="L1498" s="73">
        <f>I1498*J1498</f>
        <v>0</v>
      </c>
    </row>
    <row r="1499" spans="2:12" s="2" customFormat="1" ht="14.45" customHeight="1">
      <c r="B1499" s="158" t="s">
        <v>4578</v>
      </c>
      <c r="C1499" s="71" t="s">
        <v>4791</v>
      </c>
      <c r="D1499" s="305" t="s">
        <v>5880</v>
      </c>
      <c r="E1499" s="305" t="s">
        <v>5880</v>
      </c>
      <c r="F1499" s="390"/>
      <c r="G1499" s="359">
        <v>13.34</v>
      </c>
      <c r="H1499" s="116">
        <f t="shared" si="297"/>
        <v>10.27</v>
      </c>
      <c r="I1499" s="117">
        <f>H1499*$I$2</f>
        <v>1074.24</v>
      </c>
      <c r="J1499" s="72"/>
      <c r="K1499" s="56">
        <f>J1499*H1499</f>
        <v>0</v>
      </c>
      <c r="L1499" s="73">
        <f>I1499*J1499</f>
        <v>0</v>
      </c>
    </row>
    <row r="1500" spans="2:12" s="2" customFormat="1" ht="14.45" customHeight="1">
      <c r="B1500" s="158" t="s">
        <v>4579</v>
      </c>
      <c r="C1500" s="71" t="s">
        <v>4793</v>
      </c>
      <c r="D1500" s="305" t="s">
        <v>5880</v>
      </c>
      <c r="E1500" s="305" t="s">
        <v>5880</v>
      </c>
      <c r="F1500" s="388"/>
      <c r="G1500" s="359">
        <v>13.34</v>
      </c>
      <c r="H1500" s="116">
        <f t="shared" si="297"/>
        <v>10.27</v>
      </c>
      <c r="I1500" s="117">
        <f>H1500*$I$2</f>
        <v>1074.24</v>
      </c>
      <c r="J1500" s="72"/>
      <c r="K1500" s="56">
        <f>J1500*H1500</f>
        <v>0</v>
      </c>
      <c r="L1500" s="73">
        <f>I1500*J1500</f>
        <v>0</v>
      </c>
    </row>
    <row r="1501" spans="2:12" s="2" customFormat="1" ht="111.95" customHeight="1">
      <c r="B1501" s="138" t="s">
        <v>5752</v>
      </c>
      <c r="C1501" s="58" t="s">
        <v>5753</v>
      </c>
      <c r="D1501" s="305" t="s">
        <v>5880</v>
      </c>
      <c r="E1501" s="305" t="s">
        <v>5880</v>
      </c>
      <c r="F1501" s="386"/>
      <c r="G1501" s="359">
        <v>314.06</v>
      </c>
      <c r="H1501" s="113">
        <f>G1501-(G1501*$I$8)</f>
        <v>241.83</v>
      </c>
      <c r="I1501" s="110">
        <f>H1501*$I$2</f>
        <v>25295.42</v>
      </c>
      <c r="J1501" s="55"/>
      <c r="K1501" s="56">
        <f>J1501*H1501</f>
        <v>0</v>
      </c>
      <c r="L1501" s="57">
        <f>I1501*J1501</f>
        <v>0</v>
      </c>
    </row>
    <row r="1502" spans="2:12" s="2" customFormat="1" ht="111.95" customHeight="1">
      <c r="B1502" s="138" t="s">
        <v>2165</v>
      </c>
      <c r="C1502" s="58" t="s">
        <v>371</v>
      </c>
      <c r="D1502" s="305" t="s">
        <v>5880</v>
      </c>
      <c r="E1502" s="305" t="s">
        <v>5880</v>
      </c>
      <c r="F1502" s="386"/>
      <c r="G1502" s="359">
        <v>262.67</v>
      </c>
      <c r="H1502" s="336">
        <f t="shared" si="297"/>
        <v>202.26</v>
      </c>
      <c r="I1502" s="110">
        <f t="shared" si="295"/>
        <v>21156.400000000001</v>
      </c>
      <c r="J1502" s="55"/>
      <c r="K1502" s="56">
        <f t="shared" si="286"/>
        <v>0</v>
      </c>
      <c r="L1502" s="57">
        <f t="shared" si="296"/>
        <v>0</v>
      </c>
    </row>
    <row r="1503" spans="2:12" s="2" customFormat="1" ht="111" customHeight="1">
      <c r="B1503" s="138" t="s">
        <v>2166</v>
      </c>
      <c r="C1503" s="58" t="s">
        <v>372</v>
      </c>
      <c r="D1503" s="305" t="s">
        <v>5880</v>
      </c>
      <c r="E1503" s="305" t="s">
        <v>5880</v>
      </c>
      <c r="F1503" s="385"/>
      <c r="G1503" s="359">
        <v>208.39</v>
      </c>
      <c r="H1503" s="336">
        <f t="shared" si="297"/>
        <v>160.46</v>
      </c>
      <c r="I1503" s="114">
        <f t="shared" si="295"/>
        <v>16784.12</v>
      </c>
      <c r="J1503" s="55"/>
      <c r="K1503" s="56">
        <f t="shared" si="286"/>
        <v>0</v>
      </c>
      <c r="L1503" s="60">
        <f t="shared" si="296"/>
        <v>0</v>
      </c>
    </row>
    <row r="1504" spans="2:12" s="2" customFormat="1" ht="111" customHeight="1">
      <c r="B1504" s="138" t="s">
        <v>2167</v>
      </c>
      <c r="C1504" s="58" t="s">
        <v>3789</v>
      </c>
      <c r="D1504" s="305" t="s">
        <v>5880</v>
      </c>
      <c r="E1504" s="305" t="s">
        <v>5880</v>
      </c>
      <c r="F1504" s="385"/>
      <c r="G1504" s="359">
        <v>228.72</v>
      </c>
      <c r="H1504" s="113">
        <f t="shared" si="294"/>
        <v>176.11</v>
      </c>
      <c r="I1504" s="114">
        <f t="shared" si="295"/>
        <v>18421.11</v>
      </c>
      <c r="J1504" s="55"/>
      <c r="K1504" s="56">
        <f t="shared" si="286"/>
        <v>0</v>
      </c>
      <c r="L1504" s="60">
        <f t="shared" si="296"/>
        <v>0</v>
      </c>
    </row>
    <row r="1505" spans="2:12" s="2" customFormat="1" ht="80.099999999999994" customHeight="1">
      <c r="B1505" s="138" t="s">
        <v>2168</v>
      </c>
      <c r="C1505" s="58" t="s">
        <v>373</v>
      </c>
      <c r="D1505" s="305" t="s">
        <v>5880</v>
      </c>
      <c r="E1505" s="305" t="s">
        <v>5880</v>
      </c>
      <c r="F1505" s="386"/>
      <c r="G1505" s="359">
        <v>107.02</v>
      </c>
      <c r="H1505" s="109">
        <f t="shared" si="294"/>
        <v>82.41</v>
      </c>
      <c r="I1505" s="110">
        <f t="shared" si="295"/>
        <v>8620.09</v>
      </c>
      <c r="J1505" s="55"/>
      <c r="K1505" s="56">
        <f t="shared" si="286"/>
        <v>0</v>
      </c>
      <c r="L1505" s="57">
        <f t="shared" si="296"/>
        <v>0</v>
      </c>
    </row>
    <row r="1506" spans="2:12" s="2" customFormat="1" ht="79.900000000000006" customHeight="1">
      <c r="B1506" s="138" t="s">
        <v>2169</v>
      </c>
      <c r="C1506" s="58" t="s">
        <v>374</v>
      </c>
      <c r="D1506" s="305" t="s">
        <v>5880</v>
      </c>
      <c r="E1506" s="305" t="s">
        <v>5880</v>
      </c>
      <c r="F1506" s="386"/>
      <c r="G1506" s="359">
        <v>87.81</v>
      </c>
      <c r="H1506" s="109">
        <f t="shared" si="294"/>
        <v>67.61</v>
      </c>
      <c r="I1506" s="110">
        <f t="shared" si="295"/>
        <v>7072.01</v>
      </c>
      <c r="J1506" s="55"/>
      <c r="K1506" s="56">
        <f t="shared" si="286"/>
        <v>0</v>
      </c>
      <c r="L1506" s="57">
        <f t="shared" si="296"/>
        <v>0</v>
      </c>
    </row>
    <row r="1507" spans="2:12" s="2" customFormat="1" ht="90" customHeight="1">
      <c r="B1507" s="138" t="s">
        <v>2170</v>
      </c>
      <c r="C1507" s="58" t="s">
        <v>375</v>
      </c>
      <c r="D1507" s="305" t="s">
        <v>5880</v>
      </c>
      <c r="E1507" s="305" t="s">
        <v>5880</v>
      </c>
      <c r="F1507" s="386"/>
      <c r="G1507" s="359">
        <v>157.31</v>
      </c>
      <c r="H1507" s="109">
        <f t="shared" si="294"/>
        <v>121.13</v>
      </c>
      <c r="I1507" s="110">
        <f t="shared" si="295"/>
        <v>12670.2</v>
      </c>
      <c r="J1507" s="55"/>
      <c r="K1507" s="56">
        <f t="shared" si="286"/>
        <v>0</v>
      </c>
      <c r="L1507" s="57">
        <f t="shared" si="296"/>
        <v>0</v>
      </c>
    </row>
    <row r="1508" spans="2:12" s="2" customFormat="1" ht="62.1" customHeight="1">
      <c r="B1508" s="138" t="s">
        <v>2171</v>
      </c>
      <c r="C1508" s="58" t="s">
        <v>376</v>
      </c>
      <c r="D1508" s="305" t="s">
        <v>5880</v>
      </c>
      <c r="E1508" s="305" t="s">
        <v>5880</v>
      </c>
      <c r="F1508" s="385"/>
      <c r="G1508" s="359">
        <v>60.38</v>
      </c>
      <c r="H1508" s="336">
        <f t="shared" si="294"/>
        <v>46.49</v>
      </c>
      <c r="I1508" s="114">
        <f t="shared" si="295"/>
        <v>4862.8500000000004</v>
      </c>
      <c r="J1508" s="55"/>
      <c r="K1508" s="56">
        <f t="shared" si="286"/>
        <v>0</v>
      </c>
      <c r="L1508" s="60">
        <f t="shared" si="296"/>
        <v>0</v>
      </c>
    </row>
    <row r="1509" spans="2:12" s="2" customFormat="1" ht="62.1" customHeight="1">
      <c r="B1509" s="189" t="s">
        <v>2172</v>
      </c>
      <c r="C1509" s="190" t="s">
        <v>5429</v>
      </c>
      <c r="D1509" s="305" t="s">
        <v>5880</v>
      </c>
      <c r="E1509" s="305" t="s">
        <v>5880</v>
      </c>
      <c r="F1509" s="393"/>
      <c r="G1509" s="359">
        <v>0.02</v>
      </c>
      <c r="H1509" s="118">
        <f t="shared" si="294"/>
        <v>0.02</v>
      </c>
      <c r="I1509" s="119">
        <f t="shared" si="295"/>
        <v>2.09</v>
      </c>
      <c r="J1509" s="77"/>
      <c r="K1509" s="180">
        <f t="shared" si="286"/>
        <v>0</v>
      </c>
      <c r="L1509" s="78">
        <f t="shared" si="296"/>
        <v>0</v>
      </c>
    </row>
    <row r="1510" spans="2:12" s="2" customFormat="1" ht="19.899999999999999" customHeight="1">
      <c r="B1510" s="255" t="s">
        <v>377</v>
      </c>
      <c r="C1510" s="61"/>
      <c r="D1510" s="305" t="s">
        <v>5880</v>
      </c>
      <c r="E1510" s="305" t="s">
        <v>5880</v>
      </c>
      <c r="F1510" s="61"/>
      <c r="G1510" s="360">
        <v>0</v>
      </c>
      <c r="H1510" s="137"/>
      <c r="I1510" s="137"/>
      <c r="J1510" s="61"/>
      <c r="K1510" s="61"/>
      <c r="L1510" s="256"/>
    </row>
    <row r="1511" spans="2:12" s="2" customFormat="1" ht="30" customHeight="1">
      <c r="B1511" s="158" t="s">
        <v>4580</v>
      </c>
      <c r="C1511" s="71" t="s">
        <v>4794</v>
      </c>
      <c r="D1511" s="305" t="s">
        <v>5880</v>
      </c>
      <c r="E1511" s="305" t="s">
        <v>5880</v>
      </c>
      <c r="F1511" s="390"/>
      <c r="G1511" s="359">
        <v>62.41</v>
      </c>
      <c r="H1511" s="116">
        <f>G1511-(G1511*$I$8)</f>
        <v>48.06</v>
      </c>
      <c r="I1511" s="117">
        <f>H1511*$I$2</f>
        <v>5027.08</v>
      </c>
      <c r="J1511" s="81"/>
      <c r="K1511" s="210">
        <f>J1511*H1511</f>
        <v>0</v>
      </c>
      <c r="L1511" s="73">
        <f>I1511*J1511</f>
        <v>0</v>
      </c>
    </row>
    <row r="1512" spans="2:12" s="2" customFormat="1" ht="30" customHeight="1">
      <c r="B1512" s="158" t="s">
        <v>4514</v>
      </c>
      <c r="C1512" s="71" t="s">
        <v>4795</v>
      </c>
      <c r="D1512" s="305" t="s">
        <v>5880</v>
      </c>
      <c r="E1512" s="305" t="s">
        <v>5880</v>
      </c>
      <c r="F1512" s="390"/>
      <c r="G1512" s="359">
        <v>62.41</v>
      </c>
      <c r="H1512" s="116">
        <f>G1512-(G1512*$I$8)</f>
        <v>48.06</v>
      </c>
      <c r="I1512" s="117">
        <f>H1512*$I$2</f>
        <v>5027.08</v>
      </c>
      <c r="J1512" s="81"/>
      <c r="K1512" s="210">
        <f t="shared" si="286"/>
        <v>0</v>
      </c>
      <c r="L1512" s="73">
        <f>I1512*J1512</f>
        <v>0</v>
      </c>
    </row>
    <row r="1513" spans="2:12" s="2" customFormat="1" ht="21" customHeight="1">
      <c r="B1513" s="158" t="s">
        <v>4581</v>
      </c>
      <c r="C1513" s="54" t="s">
        <v>4796</v>
      </c>
      <c r="D1513" s="305" t="s">
        <v>5880</v>
      </c>
      <c r="E1513" s="305" t="s">
        <v>5880</v>
      </c>
      <c r="F1513" s="390"/>
      <c r="G1513" s="359">
        <v>62.41</v>
      </c>
      <c r="H1513" s="116">
        <f>G1513-(G1513*$I$8)</f>
        <v>48.06</v>
      </c>
      <c r="I1513" s="117">
        <f>H1513*$I$2</f>
        <v>5027.08</v>
      </c>
      <c r="J1513" s="81"/>
      <c r="K1513" s="56">
        <f t="shared" si="286"/>
        <v>0</v>
      </c>
      <c r="L1513" s="73">
        <f>I1513*J1513</f>
        <v>0</v>
      </c>
    </row>
    <row r="1514" spans="2:12" s="2" customFormat="1" ht="30" customHeight="1">
      <c r="B1514" s="158" t="s">
        <v>4582</v>
      </c>
      <c r="C1514" s="54" t="s">
        <v>4797</v>
      </c>
      <c r="D1514" s="305" t="s">
        <v>5880</v>
      </c>
      <c r="E1514" s="305" t="s">
        <v>5880</v>
      </c>
      <c r="F1514" s="390"/>
      <c r="G1514" s="359">
        <v>62.41</v>
      </c>
      <c r="H1514" s="116">
        <f>G1514-(G1514*$I$8)</f>
        <v>48.06</v>
      </c>
      <c r="I1514" s="117">
        <f>H1514*$I$2</f>
        <v>5027.08</v>
      </c>
      <c r="J1514" s="81"/>
      <c r="K1514" s="56">
        <f t="shared" ref="K1514:K1559" si="298">J1514*H1514</f>
        <v>0</v>
      </c>
      <c r="L1514" s="73">
        <f>I1514*J1514</f>
        <v>0</v>
      </c>
    </row>
    <row r="1515" spans="2:12" s="2" customFormat="1" ht="21" customHeight="1">
      <c r="B1515" s="144" t="s">
        <v>4583</v>
      </c>
      <c r="C1515" s="82" t="s">
        <v>4798</v>
      </c>
      <c r="D1515" s="305" t="s">
        <v>5880</v>
      </c>
      <c r="E1515" s="305" t="s">
        <v>5880</v>
      </c>
      <c r="F1515" s="390"/>
      <c r="G1515" s="359">
        <v>62.41</v>
      </c>
      <c r="H1515" s="181">
        <f>G1515-(G1515*$I$8)</f>
        <v>48.06</v>
      </c>
      <c r="I1515" s="182">
        <f>H1515*$I$2</f>
        <v>5027.08</v>
      </c>
      <c r="J1515" s="183"/>
      <c r="K1515" s="180">
        <f t="shared" si="298"/>
        <v>0</v>
      </c>
      <c r="L1515" s="184">
        <f>I1515*J1515</f>
        <v>0</v>
      </c>
    </row>
    <row r="1516" spans="2:12" s="2" customFormat="1" ht="19.899999999999999" customHeight="1">
      <c r="B1516" s="255" t="s">
        <v>378</v>
      </c>
      <c r="C1516" s="61"/>
      <c r="D1516" s="305" t="s">
        <v>5880</v>
      </c>
      <c r="E1516" s="305" t="s">
        <v>5880</v>
      </c>
      <c r="F1516" s="61"/>
      <c r="G1516" s="360">
        <v>0</v>
      </c>
      <c r="H1516" s="137"/>
      <c r="I1516" s="137"/>
      <c r="J1516" s="61"/>
      <c r="K1516" s="61"/>
      <c r="L1516" s="256"/>
    </row>
    <row r="1517" spans="2:12" s="2" customFormat="1" ht="30" customHeight="1">
      <c r="B1517" s="158" t="s">
        <v>4819</v>
      </c>
      <c r="C1517" s="71" t="s">
        <v>4799</v>
      </c>
      <c r="D1517" s="305" t="s">
        <v>5880</v>
      </c>
      <c r="E1517" s="305" t="s">
        <v>5880</v>
      </c>
      <c r="F1517" s="388"/>
      <c r="G1517" s="359">
        <v>13.68</v>
      </c>
      <c r="H1517" s="116">
        <f>G1517-(G1517*$I$8)</f>
        <v>10.53</v>
      </c>
      <c r="I1517" s="117">
        <f>H1517*$I$2</f>
        <v>1101.44</v>
      </c>
      <c r="J1517" s="72"/>
      <c r="K1517" s="210">
        <f t="shared" si="298"/>
        <v>0</v>
      </c>
      <c r="L1517" s="73">
        <f>I1517*J1517</f>
        <v>0</v>
      </c>
    </row>
    <row r="1518" spans="2:12" s="2" customFormat="1" ht="14.45" customHeight="1">
      <c r="B1518" s="158" t="s">
        <v>4820</v>
      </c>
      <c r="C1518" s="71" t="s">
        <v>4800</v>
      </c>
      <c r="D1518" s="305" t="s">
        <v>5880</v>
      </c>
      <c r="E1518" s="305" t="s">
        <v>5880</v>
      </c>
      <c r="F1518" s="390"/>
      <c r="G1518" s="359">
        <v>13.47</v>
      </c>
      <c r="H1518" s="116">
        <f>G1518-(G1518*$I$8)</f>
        <v>10.37</v>
      </c>
      <c r="I1518" s="117">
        <f>H1518*$I$2</f>
        <v>1084.7</v>
      </c>
      <c r="J1518" s="72"/>
      <c r="K1518" s="56">
        <f t="shared" si="298"/>
        <v>0</v>
      </c>
      <c r="L1518" s="73">
        <f>I1518*J1518</f>
        <v>0</v>
      </c>
    </row>
    <row r="1519" spans="2:12" s="2" customFormat="1" ht="14.45" customHeight="1">
      <c r="B1519" s="158" t="s">
        <v>4821</v>
      </c>
      <c r="C1519" s="71" t="s">
        <v>4801</v>
      </c>
      <c r="D1519" s="305" t="s">
        <v>5880</v>
      </c>
      <c r="E1519" s="305" t="s">
        <v>5880</v>
      </c>
      <c r="F1519" s="390"/>
      <c r="G1519" s="359">
        <v>13.47</v>
      </c>
      <c r="H1519" s="116">
        <f>G1519-(G1519*$I$8)</f>
        <v>10.37</v>
      </c>
      <c r="I1519" s="117">
        <f>H1519*$I$2</f>
        <v>1084.7</v>
      </c>
      <c r="J1519" s="72"/>
      <c r="K1519" s="56">
        <f t="shared" si="298"/>
        <v>0</v>
      </c>
      <c r="L1519" s="73">
        <f>I1519*J1519</f>
        <v>0</v>
      </c>
    </row>
    <row r="1520" spans="2:12" s="2" customFormat="1" ht="14.45" customHeight="1">
      <c r="B1520" s="158" t="s">
        <v>4822</v>
      </c>
      <c r="C1520" s="71" t="s">
        <v>4802</v>
      </c>
      <c r="D1520" s="305" t="s">
        <v>5880</v>
      </c>
      <c r="E1520" s="305" t="s">
        <v>5880</v>
      </c>
      <c r="F1520" s="390"/>
      <c r="G1520" s="359">
        <v>13.47</v>
      </c>
      <c r="H1520" s="116">
        <f>G1520-(G1520*$I$8)</f>
        <v>10.37</v>
      </c>
      <c r="I1520" s="117">
        <f>H1520*$I$2</f>
        <v>1084.7</v>
      </c>
      <c r="J1520" s="72"/>
      <c r="K1520" s="56">
        <f t="shared" si="298"/>
        <v>0</v>
      </c>
      <c r="L1520" s="73">
        <f>I1520*J1520</f>
        <v>0</v>
      </c>
    </row>
    <row r="1521" spans="2:12" s="2" customFormat="1" ht="14.45" customHeight="1">
      <c r="B1521" s="144" t="s">
        <v>4823</v>
      </c>
      <c r="C1521" s="198" t="s">
        <v>4803</v>
      </c>
      <c r="D1521" s="305" t="s">
        <v>5880</v>
      </c>
      <c r="E1521" s="305" t="s">
        <v>5880</v>
      </c>
      <c r="F1521" s="390"/>
      <c r="G1521" s="359">
        <v>13.47</v>
      </c>
      <c r="H1521" s="181">
        <f>G1521-(G1521*$I$8)</f>
        <v>10.37</v>
      </c>
      <c r="I1521" s="182">
        <f>H1521*$I$2</f>
        <v>1084.7</v>
      </c>
      <c r="J1521" s="187"/>
      <c r="K1521" s="180">
        <f t="shared" si="298"/>
        <v>0</v>
      </c>
      <c r="L1521" s="184">
        <f>I1521*J1521</f>
        <v>0</v>
      </c>
    </row>
    <row r="1522" spans="2:12" s="2" customFormat="1" ht="15.95" customHeight="1">
      <c r="B1522" s="255" t="s">
        <v>3643</v>
      </c>
      <c r="C1522" s="61"/>
      <c r="D1522" s="305" t="s">
        <v>5880</v>
      </c>
      <c r="E1522" s="305" t="s">
        <v>5880</v>
      </c>
      <c r="F1522" s="61"/>
      <c r="G1522" s="360">
        <v>0</v>
      </c>
      <c r="H1522" s="137"/>
      <c r="I1522" s="137"/>
      <c r="J1522" s="61"/>
      <c r="K1522" s="61"/>
      <c r="L1522" s="256"/>
    </row>
    <row r="1523" spans="2:12" s="2" customFormat="1" ht="29.1" customHeight="1">
      <c r="B1523" s="158" t="s">
        <v>4584</v>
      </c>
      <c r="C1523" s="71" t="s">
        <v>3644</v>
      </c>
      <c r="D1523" s="305" t="s">
        <v>5880</v>
      </c>
      <c r="E1523" s="305" t="s">
        <v>5880</v>
      </c>
      <c r="F1523" s="388"/>
      <c r="G1523" s="359">
        <v>0.05</v>
      </c>
      <c r="H1523" s="116">
        <f t="shared" ref="H1523:H1529" si="299">G1523-(G1523*$I$8)</f>
        <v>0.04</v>
      </c>
      <c r="I1523" s="117">
        <f t="shared" ref="I1523:I1529" si="300">H1523*$I$2</f>
        <v>4.18</v>
      </c>
      <c r="J1523" s="72"/>
      <c r="K1523" s="210">
        <f t="shared" si="298"/>
        <v>0</v>
      </c>
      <c r="L1523" s="73">
        <f t="shared" ref="L1523:L1529" si="301">I1523*J1523</f>
        <v>0</v>
      </c>
    </row>
    <row r="1524" spans="2:12" s="2" customFormat="1" ht="14.45" customHeight="1">
      <c r="B1524" s="159" t="s">
        <v>4627</v>
      </c>
      <c r="C1524" s="71" t="s">
        <v>4804</v>
      </c>
      <c r="D1524" s="305" t="s">
        <v>5880</v>
      </c>
      <c r="E1524" s="305" t="s">
        <v>5880</v>
      </c>
      <c r="F1524" s="387"/>
      <c r="G1524" s="359">
        <v>0.9</v>
      </c>
      <c r="H1524" s="116">
        <f t="shared" si="299"/>
        <v>0.69</v>
      </c>
      <c r="I1524" s="117">
        <f t="shared" si="300"/>
        <v>72.17</v>
      </c>
      <c r="J1524" s="72"/>
      <c r="K1524" s="56">
        <f t="shared" si="298"/>
        <v>0</v>
      </c>
      <c r="L1524" s="73">
        <f t="shared" si="301"/>
        <v>0</v>
      </c>
    </row>
    <row r="1525" spans="2:12" s="2" customFormat="1" ht="15" customHeight="1">
      <c r="B1525" s="139" t="s">
        <v>2173</v>
      </c>
      <c r="C1525" s="54" t="s">
        <v>4805</v>
      </c>
      <c r="D1525" s="305">
        <v>3703</v>
      </c>
      <c r="E1525" s="305" t="s">
        <v>6149</v>
      </c>
      <c r="F1525" s="390"/>
      <c r="G1525" s="359">
        <v>1.19</v>
      </c>
      <c r="H1525" s="109">
        <f t="shared" si="299"/>
        <v>0.92</v>
      </c>
      <c r="I1525" s="110">
        <f t="shared" si="300"/>
        <v>96.23</v>
      </c>
      <c r="J1525" s="55"/>
      <c r="K1525" s="56">
        <f t="shared" si="298"/>
        <v>0</v>
      </c>
      <c r="L1525" s="57">
        <f t="shared" si="301"/>
        <v>0</v>
      </c>
    </row>
    <row r="1526" spans="2:12" s="2" customFormat="1" ht="15.75" customHeight="1">
      <c r="B1526" s="145" t="s">
        <v>2174</v>
      </c>
      <c r="C1526" s="54" t="s">
        <v>5430</v>
      </c>
      <c r="D1526" s="305">
        <v>1939</v>
      </c>
      <c r="E1526" s="305" t="s">
        <v>6150</v>
      </c>
      <c r="F1526" s="390"/>
      <c r="G1526" s="359">
        <v>1.53</v>
      </c>
      <c r="H1526" s="109">
        <f t="shared" si="299"/>
        <v>1.18</v>
      </c>
      <c r="I1526" s="110">
        <f t="shared" si="300"/>
        <v>123.43</v>
      </c>
      <c r="J1526" s="55"/>
      <c r="K1526" s="56">
        <f t="shared" si="298"/>
        <v>0</v>
      </c>
      <c r="L1526" s="57">
        <f t="shared" si="301"/>
        <v>0</v>
      </c>
    </row>
    <row r="1527" spans="2:12" s="2" customFormat="1" ht="13.5" customHeight="1">
      <c r="B1527" s="160" t="s">
        <v>2175</v>
      </c>
      <c r="C1527" s="82" t="s">
        <v>4806</v>
      </c>
      <c r="D1527" s="305">
        <v>1940</v>
      </c>
      <c r="E1527" s="305" t="s">
        <v>6151</v>
      </c>
      <c r="F1527" s="390"/>
      <c r="G1527" s="359">
        <v>2.02</v>
      </c>
      <c r="H1527" s="109">
        <f t="shared" si="299"/>
        <v>1.56</v>
      </c>
      <c r="I1527" s="110">
        <f t="shared" si="300"/>
        <v>163.18</v>
      </c>
      <c r="J1527" s="55"/>
      <c r="K1527" s="56">
        <f t="shared" si="298"/>
        <v>0</v>
      </c>
      <c r="L1527" s="57">
        <f t="shared" si="301"/>
        <v>0</v>
      </c>
    </row>
    <row r="1528" spans="2:12" s="2" customFormat="1" ht="15.75" customHeight="1">
      <c r="B1528" s="139" t="s">
        <v>2176</v>
      </c>
      <c r="C1528" s="54" t="s">
        <v>4807</v>
      </c>
      <c r="D1528" s="305">
        <v>1941</v>
      </c>
      <c r="E1528" s="305" t="s">
        <v>6152</v>
      </c>
      <c r="F1528" s="390"/>
      <c r="G1528" s="359">
        <v>2.57</v>
      </c>
      <c r="H1528" s="109">
        <f t="shared" si="299"/>
        <v>1.98</v>
      </c>
      <c r="I1528" s="110">
        <f t="shared" si="300"/>
        <v>207.11</v>
      </c>
      <c r="J1528" s="55"/>
      <c r="K1528" s="56">
        <f t="shared" si="298"/>
        <v>0</v>
      </c>
      <c r="L1528" s="57">
        <f t="shared" si="301"/>
        <v>0</v>
      </c>
    </row>
    <row r="1529" spans="2:12" s="2" customFormat="1" ht="13.5" customHeight="1">
      <c r="B1529" s="161" t="s">
        <v>2177</v>
      </c>
      <c r="C1529" s="82" t="s">
        <v>3645</v>
      </c>
      <c r="D1529" s="305">
        <v>1942</v>
      </c>
      <c r="E1529" s="305" t="s">
        <v>6153</v>
      </c>
      <c r="F1529" s="390"/>
      <c r="G1529" s="359">
        <v>2.89</v>
      </c>
      <c r="H1529" s="120">
        <f t="shared" si="299"/>
        <v>2.23</v>
      </c>
      <c r="I1529" s="121">
        <f t="shared" si="300"/>
        <v>233.26</v>
      </c>
      <c r="J1529" s="77"/>
      <c r="K1529" s="180">
        <f t="shared" si="298"/>
        <v>0</v>
      </c>
      <c r="L1529" s="83">
        <f t="shared" si="301"/>
        <v>0</v>
      </c>
    </row>
    <row r="1530" spans="2:12" s="2" customFormat="1" ht="18" customHeight="1">
      <c r="B1530" s="255" t="s">
        <v>4037</v>
      </c>
      <c r="C1530" s="61"/>
      <c r="D1530" s="305" t="s">
        <v>5880</v>
      </c>
      <c r="E1530" s="305" t="s">
        <v>5880</v>
      </c>
      <c r="F1530" s="61"/>
      <c r="G1530" s="360">
        <v>0</v>
      </c>
      <c r="H1530" s="137"/>
      <c r="I1530" s="137"/>
      <c r="J1530" s="61"/>
      <c r="K1530" s="61"/>
      <c r="L1530" s="256"/>
    </row>
    <row r="1531" spans="2:12" s="2" customFormat="1" ht="39.950000000000003" customHeight="1">
      <c r="B1531" s="158" t="s">
        <v>2186</v>
      </c>
      <c r="C1531" s="71" t="s">
        <v>387</v>
      </c>
      <c r="D1531" s="305" t="s">
        <v>5880</v>
      </c>
      <c r="E1531" s="305" t="s">
        <v>5880</v>
      </c>
      <c r="F1531" s="388"/>
      <c r="G1531" s="359">
        <v>19.72</v>
      </c>
      <c r="H1531" s="116">
        <f t="shared" ref="H1531:H1545" si="302">G1531-(G1531*$I$8)</f>
        <v>15.18</v>
      </c>
      <c r="I1531" s="117">
        <f t="shared" ref="I1531:I1545" si="303">H1531*$I$2</f>
        <v>1587.83</v>
      </c>
      <c r="J1531" s="72"/>
      <c r="K1531" s="210">
        <f t="shared" si="298"/>
        <v>0</v>
      </c>
      <c r="L1531" s="73">
        <f t="shared" ref="L1531:L1545" si="304">I1531*J1531</f>
        <v>0</v>
      </c>
    </row>
    <row r="1532" spans="2:12" s="2" customFormat="1" ht="39.950000000000003" customHeight="1">
      <c r="B1532" s="145" t="s">
        <v>2187</v>
      </c>
      <c r="C1532" s="54" t="s">
        <v>388</v>
      </c>
      <c r="D1532" s="436">
        <v>897</v>
      </c>
      <c r="E1532" s="305" t="s">
        <v>5880</v>
      </c>
      <c r="F1532" s="386"/>
      <c r="G1532" s="359">
        <v>13.7</v>
      </c>
      <c r="H1532" s="109">
        <f t="shared" si="302"/>
        <v>10.55</v>
      </c>
      <c r="I1532" s="110">
        <f t="shared" si="303"/>
        <v>1103.53</v>
      </c>
      <c r="J1532" s="55"/>
      <c r="K1532" s="56">
        <f t="shared" si="298"/>
        <v>0</v>
      </c>
      <c r="L1532" s="57">
        <f t="shared" si="304"/>
        <v>0</v>
      </c>
    </row>
    <row r="1533" spans="2:12" s="2" customFormat="1" ht="39.950000000000003" customHeight="1">
      <c r="B1533" s="139" t="s">
        <v>2188</v>
      </c>
      <c r="C1533" s="54" t="s">
        <v>4808</v>
      </c>
      <c r="D1533" s="305" t="s">
        <v>5880</v>
      </c>
      <c r="E1533" s="305" t="s">
        <v>5880</v>
      </c>
      <c r="F1533" s="386"/>
      <c r="G1533" s="359">
        <v>8.51</v>
      </c>
      <c r="H1533" s="109">
        <f t="shared" si="302"/>
        <v>6.55</v>
      </c>
      <c r="I1533" s="110">
        <f t="shared" si="303"/>
        <v>685.13</v>
      </c>
      <c r="J1533" s="55"/>
      <c r="K1533" s="56">
        <f t="shared" si="298"/>
        <v>0</v>
      </c>
      <c r="L1533" s="57">
        <f t="shared" si="304"/>
        <v>0</v>
      </c>
    </row>
    <row r="1534" spans="2:12" s="2" customFormat="1" ht="39.950000000000003" customHeight="1">
      <c r="B1534" s="139" t="s">
        <v>2189</v>
      </c>
      <c r="C1534" s="54" t="s">
        <v>389</v>
      </c>
      <c r="D1534" s="305" t="s">
        <v>5880</v>
      </c>
      <c r="E1534" s="305" t="s">
        <v>5880</v>
      </c>
      <c r="F1534" s="386"/>
      <c r="G1534" s="359">
        <v>4.37</v>
      </c>
      <c r="H1534" s="109">
        <f t="shared" si="302"/>
        <v>3.36</v>
      </c>
      <c r="I1534" s="110">
        <f t="shared" si="303"/>
        <v>351.46</v>
      </c>
      <c r="J1534" s="55"/>
      <c r="K1534" s="56">
        <f t="shared" si="298"/>
        <v>0</v>
      </c>
      <c r="L1534" s="57">
        <f t="shared" si="304"/>
        <v>0</v>
      </c>
    </row>
    <row r="1535" spans="2:12" s="2" customFormat="1" ht="39" customHeight="1">
      <c r="B1535" s="145" t="s">
        <v>2190</v>
      </c>
      <c r="C1535" s="54" t="s">
        <v>390</v>
      </c>
      <c r="D1535" s="305" t="s">
        <v>5880</v>
      </c>
      <c r="E1535" s="305" t="s">
        <v>5880</v>
      </c>
      <c r="F1535" s="386"/>
      <c r="G1535" s="359">
        <v>4.1500000000000004</v>
      </c>
      <c r="H1535" s="109">
        <f t="shared" si="302"/>
        <v>3.2</v>
      </c>
      <c r="I1535" s="110">
        <f t="shared" si="303"/>
        <v>334.72</v>
      </c>
      <c r="J1535" s="55"/>
      <c r="K1535" s="56">
        <f t="shared" si="298"/>
        <v>0</v>
      </c>
      <c r="L1535" s="57">
        <f t="shared" si="304"/>
        <v>0</v>
      </c>
    </row>
    <row r="1536" spans="2:12" s="2" customFormat="1" ht="36" customHeight="1">
      <c r="B1536" s="145" t="s">
        <v>2191</v>
      </c>
      <c r="C1536" s="54" t="s">
        <v>391</v>
      </c>
      <c r="D1536" s="305" t="s">
        <v>5880</v>
      </c>
      <c r="E1536" s="305" t="s">
        <v>5880</v>
      </c>
      <c r="F1536" s="388"/>
      <c r="G1536" s="359">
        <v>5</v>
      </c>
      <c r="H1536" s="109">
        <f t="shared" si="302"/>
        <v>3.85</v>
      </c>
      <c r="I1536" s="110">
        <f t="shared" si="303"/>
        <v>402.71</v>
      </c>
      <c r="J1536" s="55"/>
      <c r="K1536" s="56">
        <f t="shared" si="298"/>
        <v>0</v>
      </c>
      <c r="L1536" s="57">
        <f t="shared" si="304"/>
        <v>0</v>
      </c>
    </row>
    <row r="1537" spans="2:12" s="2" customFormat="1" ht="39.950000000000003" customHeight="1">
      <c r="B1537" s="145" t="s">
        <v>2192</v>
      </c>
      <c r="C1537" s="54" t="s">
        <v>392</v>
      </c>
      <c r="D1537" s="305">
        <v>894</v>
      </c>
      <c r="E1537" s="305" t="s">
        <v>6154</v>
      </c>
      <c r="F1537" s="386"/>
      <c r="G1537" s="359">
        <v>2.4</v>
      </c>
      <c r="H1537" s="109">
        <f t="shared" si="302"/>
        <v>1.85</v>
      </c>
      <c r="I1537" s="110">
        <f t="shared" si="303"/>
        <v>193.51</v>
      </c>
      <c r="J1537" s="55"/>
      <c r="K1537" s="56">
        <f t="shared" si="298"/>
        <v>0</v>
      </c>
      <c r="L1537" s="57">
        <f t="shared" si="304"/>
        <v>0</v>
      </c>
    </row>
    <row r="1538" spans="2:12" s="2" customFormat="1" ht="38.1" customHeight="1">
      <c r="B1538" s="139" t="s">
        <v>2193</v>
      </c>
      <c r="C1538" s="58" t="s">
        <v>5431</v>
      </c>
      <c r="D1538" s="305" t="s">
        <v>5880</v>
      </c>
      <c r="E1538" s="305" t="s">
        <v>5880</v>
      </c>
      <c r="F1538" s="385"/>
      <c r="G1538" s="359">
        <v>3.22</v>
      </c>
      <c r="H1538" s="113">
        <f t="shared" si="302"/>
        <v>2.48</v>
      </c>
      <c r="I1538" s="114">
        <f t="shared" si="303"/>
        <v>259.41000000000003</v>
      </c>
      <c r="J1538" s="55"/>
      <c r="K1538" s="56">
        <f t="shared" si="298"/>
        <v>0</v>
      </c>
      <c r="L1538" s="60">
        <f t="shared" si="304"/>
        <v>0</v>
      </c>
    </row>
    <row r="1539" spans="2:12" s="2" customFormat="1" ht="38.1" customHeight="1">
      <c r="B1539" s="139" t="s">
        <v>2194</v>
      </c>
      <c r="C1539" s="58" t="s">
        <v>5432</v>
      </c>
      <c r="D1539" s="436">
        <v>896</v>
      </c>
      <c r="E1539" s="305" t="s">
        <v>5880</v>
      </c>
      <c r="F1539" s="385"/>
      <c r="G1539" s="359">
        <v>4.71</v>
      </c>
      <c r="H1539" s="113">
        <f t="shared" si="302"/>
        <v>3.63</v>
      </c>
      <c r="I1539" s="114">
        <f t="shared" si="303"/>
        <v>379.7</v>
      </c>
      <c r="J1539" s="55"/>
      <c r="K1539" s="56">
        <f t="shared" si="298"/>
        <v>0</v>
      </c>
      <c r="L1539" s="60">
        <f t="shared" si="304"/>
        <v>0</v>
      </c>
    </row>
    <row r="1540" spans="2:12" s="2" customFormat="1" ht="38.1" customHeight="1">
      <c r="B1540" s="139" t="s">
        <v>2195</v>
      </c>
      <c r="C1540" s="58" t="s">
        <v>5433</v>
      </c>
      <c r="D1540" s="305" t="s">
        <v>5880</v>
      </c>
      <c r="E1540" s="305" t="s">
        <v>5880</v>
      </c>
      <c r="F1540" s="385"/>
      <c r="G1540" s="359">
        <v>4.51</v>
      </c>
      <c r="H1540" s="113">
        <f>G1540-(G1540*$I$8)</f>
        <v>3.47</v>
      </c>
      <c r="I1540" s="114">
        <f>H1540*$I$2</f>
        <v>362.96</v>
      </c>
      <c r="J1540" s="55"/>
      <c r="K1540" s="56">
        <f t="shared" si="298"/>
        <v>0</v>
      </c>
      <c r="L1540" s="60">
        <f>I1540*J1540</f>
        <v>0</v>
      </c>
    </row>
    <row r="1541" spans="2:12" s="2" customFormat="1" ht="38.1" customHeight="1">
      <c r="B1541" s="352" t="s">
        <v>5680</v>
      </c>
      <c r="C1541" s="58" t="s">
        <v>5760</v>
      </c>
      <c r="D1541" s="305" t="s">
        <v>5880</v>
      </c>
      <c r="E1541" s="305" t="s">
        <v>5880</v>
      </c>
      <c r="F1541" s="385"/>
      <c r="G1541" s="359">
        <v>4.04</v>
      </c>
      <c r="H1541" s="113">
        <f>G1541-(G1541*$I$8)</f>
        <v>3.11</v>
      </c>
      <c r="I1541" s="114">
        <f>H1541*$I$2</f>
        <v>325.31</v>
      </c>
      <c r="J1541" s="55"/>
      <c r="K1541" s="56">
        <f t="shared" si="298"/>
        <v>0</v>
      </c>
      <c r="L1541" s="60">
        <f>I1541*J1541</f>
        <v>0</v>
      </c>
    </row>
    <row r="1542" spans="2:12" s="2" customFormat="1" ht="38.1" customHeight="1">
      <c r="B1542" s="352" t="s">
        <v>5758</v>
      </c>
      <c r="C1542" s="58" t="s">
        <v>5759</v>
      </c>
      <c r="D1542" s="305" t="s">
        <v>5880</v>
      </c>
      <c r="E1542" s="305" t="s">
        <v>5880</v>
      </c>
      <c r="F1542" s="385"/>
      <c r="G1542" s="359">
        <v>6.27</v>
      </c>
      <c r="H1542" s="113">
        <f>G1542-(G1542*$I$8)</f>
        <v>4.83</v>
      </c>
      <c r="I1542" s="114">
        <f>H1542*$I$2</f>
        <v>505.22</v>
      </c>
      <c r="J1542" s="55"/>
      <c r="K1542" s="56">
        <f>J1542*H1542</f>
        <v>0</v>
      </c>
      <c r="L1542" s="60">
        <f>I1542*J1542</f>
        <v>0</v>
      </c>
    </row>
    <row r="1543" spans="2:12" s="2" customFormat="1" ht="38.1" customHeight="1">
      <c r="B1543" s="139" t="s">
        <v>3973</v>
      </c>
      <c r="C1543" s="58" t="s">
        <v>4809</v>
      </c>
      <c r="D1543" s="305" t="s">
        <v>5880</v>
      </c>
      <c r="E1543" s="305" t="s">
        <v>5880</v>
      </c>
      <c r="F1543" s="385"/>
      <c r="G1543" s="359">
        <v>1.67</v>
      </c>
      <c r="H1543" s="113">
        <f>G1543-(G1543*$I$8)</f>
        <v>1.29</v>
      </c>
      <c r="I1543" s="114">
        <f>H1543*$I$2</f>
        <v>134.93</v>
      </c>
      <c r="J1543" s="55"/>
      <c r="K1543" s="56">
        <f t="shared" si="298"/>
        <v>0</v>
      </c>
      <c r="L1543" s="60">
        <f>I1543*J1543</f>
        <v>0</v>
      </c>
    </row>
    <row r="1544" spans="2:12" s="2" customFormat="1" ht="38.1" customHeight="1">
      <c r="B1544" s="139" t="s">
        <v>3974</v>
      </c>
      <c r="C1544" s="58" t="s">
        <v>4810</v>
      </c>
      <c r="D1544" s="305" t="s">
        <v>5880</v>
      </c>
      <c r="E1544" s="305" t="s">
        <v>5880</v>
      </c>
      <c r="F1544" s="385"/>
      <c r="G1544" s="359">
        <v>1.35</v>
      </c>
      <c r="H1544" s="113">
        <f>G1544-(G1544*$I$8)</f>
        <v>1.04</v>
      </c>
      <c r="I1544" s="114">
        <f>H1544*$I$2</f>
        <v>108.78</v>
      </c>
      <c r="J1544" s="55"/>
      <c r="K1544" s="56">
        <f t="shared" si="298"/>
        <v>0</v>
      </c>
      <c r="L1544" s="60">
        <f>I1544*J1544</f>
        <v>0</v>
      </c>
    </row>
    <row r="1545" spans="2:12" s="2" customFormat="1" ht="38.1" customHeight="1">
      <c r="B1545" s="161" t="s">
        <v>3975</v>
      </c>
      <c r="C1545" s="190" t="s">
        <v>4811</v>
      </c>
      <c r="D1545" s="305" t="s">
        <v>5880</v>
      </c>
      <c r="E1545" s="305" t="s">
        <v>5880</v>
      </c>
      <c r="F1545" s="393"/>
      <c r="G1545" s="359">
        <v>2</v>
      </c>
      <c r="H1545" s="118">
        <f t="shared" si="302"/>
        <v>1.54</v>
      </c>
      <c r="I1545" s="119">
        <f t="shared" si="303"/>
        <v>161.08000000000001</v>
      </c>
      <c r="J1545" s="77"/>
      <c r="K1545" s="180">
        <f t="shared" si="298"/>
        <v>0</v>
      </c>
      <c r="L1545" s="78">
        <f t="shared" si="304"/>
        <v>0</v>
      </c>
    </row>
    <row r="1546" spans="2:12" s="2" customFormat="1" ht="18" customHeight="1">
      <c r="B1546" s="255" t="s">
        <v>4074</v>
      </c>
      <c r="C1546" s="61"/>
      <c r="D1546" s="305" t="s">
        <v>5880</v>
      </c>
      <c r="E1546" s="305" t="s">
        <v>5880</v>
      </c>
      <c r="F1546" s="61"/>
      <c r="G1546" s="360">
        <v>0</v>
      </c>
      <c r="H1546" s="137"/>
      <c r="I1546" s="137"/>
      <c r="J1546" s="61"/>
      <c r="K1546" s="61"/>
      <c r="L1546" s="256"/>
    </row>
    <row r="1547" spans="2:12" s="2" customFormat="1" ht="39.75" customHeight="1">
      <c r="B1547" s="144" t="s">
        <v>4075</v>
      </c>
      <c r="C1547" s="198" t="s">
        <v>4812</v>
      </c>
      <c r="D1547" s="305" t="s">
        <v>5880</v>
      </c>
      <c r="E1547" s="305" t="s">
        <v>5880</v>
      </c>
      <c r="F1547" s="390"/>
      <c r="G1547" s="359">
        <v>4.08</v>
      </c>
      <c r="H1547" s="181">
        <f>G1547-(G1547*$I$8)</f>
        <v>3.14</v>
      </c>
      <c r="I1547" s="182">
        <f>H1547*$I$2</f>
        <v>328.44</v>
      </c>
      <c r="J1547" s="187"/>
      <c r="K1547" s="213">
        <f>J1547*H1547</f>
        <v>0</v>
      </c>
      <c r="L1547" s="184">
        <f>I1547*J1547</f>
        <v>0</v>
      </c>
    </row>
    <row r="1548" spans="2:12" s="2" customFormat="1" ht="62.1" customHeight="1">
      <c r="B1548" s="189" t="s">
        <v>5254</v>
      </c>
      <c r="C1548" s="190" t="s">
        <v>5255</v>
      </c>
      <c r="D1548" s="305" t="s">
        <v>5880</v>
      </c>
      <c r="E1548" s="305" t="s">
        <v>5880</v>
      </c>
      <c r="F1548" s="393"/>
      <c r="G1548" s="359">
        <v>11.43</v>
      </c>
      <c r="H1548" s="118">
        <f>G1548-(G1548*$I$8)</f>
        <v>8.8000000000000007</v>
      </c>
      <c r="I1548" s="119">
        <f>H1548*$I$2</f>
        <v>920.48</v>
      </c>
      <c r="J1548" s="77"/>
      <c r="K1548" s="180">
        <f>J1548*H1548</f>
        <v>0</v>
      </c>
      <c r="L1548" s="78">
        <f>I1548*J1548</f>
        <v>0</v>
      </c>
    </row>
    <row r="1549" spans="2:12" s="2" customFormat="1" ht="18" customHeight="1">
      <c r="B1549" s="255" t="s">
        <v>393</v>
      </c>
      <c r="C1549" s="61"/>
      <c r="D1549" s="305" t="s">
        <v>5880</v>
      </c>
      <c r="E1549" s="305" t="s">
        <v>5880</v>
      </c>
      <c r="F1549" s="61"/>
      <c r="G1549" s="360">
        <v>0</v>
      </c>
      <c r="H1549" s="137"/>
      <c r="I1549" s="137"/>
      <c r="J1549" s="61"/>
      <c r="K1549" s="61"/>
      <c r="L1549" s="256"/>
    </row>
    <row r="1550" spans="2:12" s="2" customFormat="1" ht="26.25" customHeight="1">
      <c r="B1550" s="158" t="s">
        <v>2196</v>
      </c>
      <c r="C1550" s="71" t="s">
        <v>4813</v>
      </c>
      <c r="D1550" s="305" t="s">
        <v>5880</v>
      </c>
      <c r="E1550" s="305" t="s">
        <v>5880</v>
      </c>
      <c r="F1550" s="390"/>
      <c r="G1550" s="359">
        <v>7.3</v>
      </c>
      <c r="H1550" s="116">
        <f>G1550-(G1550*$I$8)</f>
        <v>5.62</v>
      </c>
      <c r="I1550" s="117">
        <f>H1550*$I$2</f>
        <v>587.85</v>
      </c>
      <c r="J1550" s="81"/>
      <c r="K1550" s="210">
        <f t="shared" si="298"/>
        <v>0</v>
      </c>
      <c r="L1550" s="73">
        <f>I1550*J1550</f>
        <v>0</v>
      </c>
    </row>
    <row r="1551" spans="2:12" s="2" customFormat="1" ht="26.25" customHeight="1">
      <c r="B1551" s="161" t="s">
        <v>2197</v>
      </c>
      <c r="C1551" s="82" t="s">
        <v>4036</v>
      </c>
      <c r="D1551" s="305" t="s">
        <v>5880</v>
      </c>
      <c r="E1551" s="305" t="s">
        <v>5880</v>
      </c>
      <c r="F1551" s="390"/>
      <c r="G1551" s="359">
        <v>24.96</v>
      </c>
      <c r="H1551" s="120">
        <f>G1551-(G1551*$I$8)</f>
        <v>19.22</v>
      </c>
      <c r="I1551" s="121">
        <f>H1551*$I$2</f>
        <v>2010.41</v>
      </c>
      <c r="J1551" s="103"/>
      <c r="K1551" s="180">
        <f t="shared" si="298"/>
        <v>0</v>
      </c>
      <c r="L1551" s="83">
        <f>I1551*J1551</f>
        <v>0</v>
      </c>
    </row>
    <row r="1552" spans="2:12" s="2" customFormat="1" ht="24.95" customHeight="1">
      <c r="B1552" s="267" t="s">
        <v>394</v>
      </c>
      <c r="C1552" s="244"/>
      <c r="D1552" s="305" t="s">
        <v>5880</v>
      </c>
      <c r="E1552" s="305" t="s">
        <v>5880</v>
      </c>
      <c r="F1552" s="244"/>
      <c r="G1552" s="363">
        <v>0</v>
      </c>
      <c r="H1552" s="243"/>
      <c r="I1552" s="243"/>
      <c r="J1552" s="244"/>
      <c r="K1552" s="244"/>
      <c r="L1552" s="244"/>
    </row>
    <row r="1553" spans="2:12" s="2" customFormat="1" ht="16.899999999999999" customHeight="1">
      <c r="B1553" s="255" t="s">
        <v>4038</v>
      </c>
      <c r="C1553" s="61"/>
      <c r="D1553" s="305" t="s">
        <v>5880</v>
      </c>
      <c r="E1553" s="305" t="s">
        <v>5880</v>
      </c>
      <c r="F1553" s="61"/>
      <c r="G1553" s="360">
        <v>0</v>
      </c>
      <c r="H1553" s="137"/>
      <c r="I1553" s="137"/>
      <c r="J1553" s="61"/>
      <c r="K1553" s="61"/>
      <c r="L1553" s="256"/>
    </row>
    <row r="1554" spans="2:12" s="2" customFormat="1" ht="32.1" customHeight="1">
      <c r="B1554" s="211" t="s">
        <v>2198</v>
      </c>
      <c r="C1554" s="84" t="s">
        <v>395</v>
      </c>
      <c r="D1554" s="305" t="s">
        <v>5880</v>
      </c>
      <c r="E1554" s="305" t="s">
        <v>5880</v>
      </c>
      <c r="F1554" s="382"/>
      <c r="G1554" s="359">
        <v>3.36</v>
      </c>
      <c r="H1554" s="122">
        <f t="shared" ref="H1554:H1564" si="305">G1554-(G1554*$I$8)</f>
        <v>2.59</v>
      </c>
      <c r="I1554" s="123">
        <f t="shared" ref="I1554:I1564" si="306">H1554*$I$2</f>
        <v>270.91000000000003</v>
      </c>
      <c r="J1554" s="72"/>
      <c r="K1554" s="210">
        <f t="shared" si="298"/>
        <v>0</v>
      </c>
      <c r="L1554" s="85">
        <f t="shared" ref="L1554:L1564" si="307">I1554*J1554</f>
        <v>0</v>
      </c>
    </row>
    <row r="1555" spans="2:12" s="2" customFormat="1" ht="32.1" customHeight="1">
      <c r="B1555" s="138" t="s">
        <v>2199</v>
      </c>
      <c r="C1555" s="58" t="s">
        <v>396</v>
      </c>
      <c r="D1555" s="305" t="s">
        <v>5880</v>
      </c>
      <c r="E1555" s="305" t="s">
        <v>5880</v>
      </c>
      <c r="F1555" s="421"/>
      <c r="G1555" s="359">
        <v>19.23</v>
      </c>
      <c r="H1555" s="113">
        <f t="shared" si="305"/>
        <v>14.81</v>
      </c>
      <c r="I1555" s="114">
        <f t="shared" si="306"/>
        <v>1549.13</v>
      </c>
      <c r="J1555" s="55"/>
      <c r="K1555" s="56">
        <f t="shared" si="298"/>
        <v>0</v>
      </c>
      <c r="L1555" s="60">
        <f t="shared" si="307"/>
        <v>0</v>
      </c>
    </row>
    <row r="1556" spans="2:12" s="2" customFormat="1" ht="32.1" customHeight="1">
      <c r="B1556" s="138" t="s">
        <v>2200</v>
      </c>
      <c r="C1556" s="58" t="s">
        <v>397</v>
      </c>
      <c r="D1556" s="305" t="s">
        <v>5880</v>
      </c>
      <c r="E1556" s="305" t="s">
        <v>5880</v>
      </c>
      <c r="F1556" s="421"/>
      <c r="G1556" s="359">
        <v>16.670000000000002</v>
      </c>
      <c r="H1556" s="113">
        <f t="shared" si="305"/>
        <v>12.84</v>
      </c>
      <c r="I1556" s="114">
        <f t="shared" si="306"/>
        <v>1343.06</v>
      </c>
      <c r="J1556" s="55"/>
      <c r="K1556" s="56">
        <f t="shared" si="298"/>
        <v>0</v>
      </c>
      <c r="L1556" s="60">
        <f t="shared" si="307"/>
        <v>0</v>
      </c>
    </row>
    <row r="1557" spans="2:12" s="2" customFormat="1" ht="32.1" customHeight="1">
      <c r="B1557" s="138" t="s">
        <v>2201</v>
      </c>
      <c r="C1557" s="58" t="s">
        <v>398</v>
      </c>
      <c r="D1557" s="305" t="s">
        <v>5880</v>
      </c>
      <c r="E1557" s="305" t="s">
        <v>5880</v>
      </c>
      <c r="F1557" s="421"/>
      <c r="G1557" s="359">
        <v>6.89</v>
      </c>
      <c r="H1557" s="113">
        <f t="shared" si="305"/>
        <v>5.31</v>
      </c>
      <c r="I1557" s="114">
        <f t="shared" si="306"/>
        <v>555.42999999999995</v>
      </c>
      <c r="J1557" s="55"/>
      <c r="K1557" s="56">
        <f t="shared" si="298"/>
        <v>0</v>
      </c>
      <c r="L1557" s="60">
        <f t="shared" si="307"/>
        <v>0</v>
      </c>
    </row>
    <row r="1558" spans="2:12" s="2" customFormat="1" ht="32.1" customHeight="1">
      <c r="B1558" s="138" t="s">
        <v>5300</v>
      </c>
      <c r="C1558" s="58" t="s">
        <v>399</v>
      </c>
      <c r="D1558" s="305" t="s">
        <v>5880</v>
      </c>
      <c r="E1558" s="305" t="s">
        <v>5880</v>
      </c>
      <c r="F1558" s="421"/>
      <c r="G1558" s="359">
        <v>4.59</v>
      </c>
      <c r="H1558" s="113">
        <f t="shared" si="305"/>
        <v>3.53</v>
      </c>
      <c r="I1558" s="114">
        <f t="shared" si="306"/>
        <v>369.24</v>
      </c>
      <c r="J1558" s="55"/>
      <c r="K1558" s="56">
        <f t="shared" si="298"/>
        <v>0</v>
      </c>
      <c r="L1558" s="60">
        <f t="shared" si="307"/>
        <v>0</v>
      </c>
    </row>
    <row r="1559" spans="2:12" s="2" customFormat="1" ht="32.1" customHeight="1">
      <c r="B1559" s="138" t="s">
        <v>5301</v>
      </c>
      <c r="C1559" s="58" t="s">
        <v>400</v>
      </c>
      <c r="D1559" s="305" t="s">
        <v>5880</v>
      </c>
      <c r="E1559" s="305" t="s">
        <v>5880</v>
      </c>
      <c r="F1559" s="421"/>
      <c r="G1559" s="359">
        <v>3.99</v>
      </c>
      <c r="H1559" s="113">
        <f t="shared" si="305"/>
        <v>3.07</v>
      </c>
      <c r="I1559" s="114">
        <f t="shared" si="306"/>
        <v>321.12</v>
      </c>
      <c r="J1559" s="55"/>
      <c r="K1559" s="56">
        <f t="shared" si="298"/>
        <v>0</v>
      </c>
      <c r="L1559" s="60">
        <f t="shared" si="307"/>
        <v>0</v>
      </c>
    </row>
    <row r="1560" spans="2:12" s="2" customFormat="1" ht="32.1" customHeight="1">
      <c r="B1560" s="138" t="s">
        <v>5302</v>
      </c>
      <c r="C1560" s="58" t="s">
        <v>401</v>
      </c>
      <c r="D1560" s="305" t="s">
        <v>5880</v>
      </c>
      <c r="E1560" s="305" t="s">
        <v>5880</v>
      </c>
      <c r="F1560" s="421"/>
      <c r="G1560" s="359">
        <v>3.99</v>
      </c>
      <c r="H1560" s="113">
        <f t="shared" si="305"/>
        <v>3.07</v>
      </c>
      <c r="I1560" s="114">
        <f t="shared" si="306"/>
        <v>321.12</v>
      </c>
      <c r="J1560" s="55"/>
      <c r="K1560" s="56">
        <f t="shared" ref="K1560:K1597" si="308">J1560*H1560</f>
        <v>0</v>
      </c>
      <c r="L1560" s="60">
        <f t="shared" si="307"/>
        <v>0</v>
      </c>
    </row>
    <row r="1561" spans="2:12" s="2" customFormat="1" ht="32.1" customHeight="1">
      <c r="B1561" s="138" t="s">
        <v>2202</v>
      </c>
      <c r="C1561" s="58" t="s">
        <v>402</v>
      </c>
      <c r="D1561" s="305" t="s">
        <v>5880</v>
      </c>
      <c r="E1561" s="305" t="s">
        <v>5880</v>
      </c>
      <c r="F1561" s="421"/>
      <c r="G1561" s="359">
        <v>6.91</v>
      </c>
      <c r="H1561" s="113">
        <f t="shared" si="305"/>
        <v>5.32</v>
      </c>
      <c r="I1561" s="114">
        <f t="shared" si="306"/>
        <v>556.47</v>
      </c>
      <c r="J1561" s="55"/>
      <c r="K1561" s="56">
        <f t="shared" si="308"/>
        <v>0</v>
      </c>
      <c r="L1561" s="60">
        <f t="shared" si="307"/>
        <v>0</v>
      </c>
    </row>
    <row r="1562" spans="2:12" s="2" customFormat="1" ht="32.1" customHeight="1">
      <c r="B1562" s="138" t="s">
        <v>2203</v>
      </c>
      <c r="C1562" s="58" t="s">
        <v>403</v>
      </c>
      <c r="D1562" s="305" t="s">
        <v>5880</v>
      </c>
      <c r="E1562" s="305" t="s">
        <v>5880</v>
      </c>
      <c r="F1562" s="421"/>
      <c r="G1562" s="359">
        <v>19.46</v>
      </c>
      <c r="H1562" s="113">
        <f t="shared" si="305"/>
        <v>14.98</v>
      </c>
      <c r="I1562" s="114">
        <f t="shared" si="306"/>
        <v>1566.91</v>
      </c>
      <c r="J1562" s="55"/>
      <c r="K1562" s="56">
        <f t="shared" si="308"/>
        <v>0</v>
      </c>
      <c r="L1562" s="60">
        <f t="shared" si="307"/>
        <v>0</v>
      </c>
    </row>
    <row r="1563" spans="2:12" s="2" customFormat="1" ht="36" customHeight="1">
      <c r="B1563" s="138" t="s">
        <v>2204</v>
      </c>
      <c r="C1563" s="58" t="s">
        <v>5434</v>
      </c>
      <c r="D1563" s="305" t="s">
        <v>5880</v>
      </c>
      <c r="E1563" s="305" t="s">
        <v>5880</v>
      </c>
      <c r="F1563" s="421"/>
      <c r="G1563" s="359">
        <v>22.2</v>
      </c>
      <c r="H1563" s="113">
        <f t="shared" si="305"/>
        <v>17.09</v>
      </c>
      <c r="I1563" s="114">
        <f t="shared" si="306"/>
        <v>1787.61</v>
      </c>
      <c r="J1563" s="55"/>
      <c r="K1563" s="56">
        <f t="shared" si="308"/>
        <v>0</v>
      </c>
      <c r="L1563" s="60">
        <f t="shared" si="307"/>
        <v>0</v>
      </c>
    </row>
    <row r="1564" spans="2:12" s="2" customFormat="1" ht="36" customHeight="1">
      <c r="B1564" s="189" t="s">
        <v>2205</v>
      </c>
      <c r="C1564" s="190" t="s">
        <v>404</v>
      </c>
      <c r="D1564" s="305" t="s">
        <v>5880</v>
      </c>
      <c r="E1564" s="305" t="s">
        <v>5880</v>
      </c>
      <c r="F1564" s="383"/>
      <c r="G1564" s="359">
        <v>5.75</v>
      </c>
      <c r="H1564" s="118">
        <f t="shared" si="305"/>
        <v>4.43</v>
      </c>
      <c r="I1564" s="119">
        <f t="shared" si="306"/>
        <v>463.38</v>
      </c>
      <c r="J1564" s="77"/>
      <c r="K1564" s="180">
        <f t="shared" si="308"/>
        <v>0</v>
      </c>
      <c r="L1564" s="78">
        <f t="shared" si="307"/>
        <v>0</v>
      </c>
    </row>
    <row r="1565" spans="2:12" s="2" customFormat="1" ht="18" customHeight="1">
      <c r="B1565" s="255" t="s">
        <v>5866</v>
      </c>
      <c r="C1565" s="61"/>
      <c r="D1565" s="305" t="s">
        <v>5880</v>
      </c>
      <c r="E1565" s="305" t="s">
        <v>5880</v>
      </c>
      <c r="F1565" s="61"/>
      <c r="G1565" s="360"/>
      <c r="H1565" s="137"/>
      <c r="I1565" s="137"/>
      <c r="J1565" s="61"/>
      <c r="K1565" s="61"/>
      <c r="L1565" s="256"/>
    </row>
    <row r="1566" spans="2:12" s="2" customFormat="1" ht="33.75" customHeight="1">
      <c r="B1566" s="377" t="s">
        <v>5867</v>
      </c>
      <c r="C1566" s="84" t="s">
        <v>5868</v>
      </c>
      <c r="D1566" s="305" t="s">
        <v>5880</v>
      </c>
      <c r="E1566" s="305" t="s">
        <v>5880</v>
      </c>
      <c r="F1566" s="392"/>
      <c r="G1566" s="359">
        <v>18.73</v>
      </c>
      <c r="H1566" s="122">
        <f>G1566-(G1566*$I$8)</f>
        <v>14.42</v>
      </c>
      <c r="I1566" s="123">
        <f>H1566*$I$2</f>
        <v>1508.33</v>
      </c>
      <c r="J1566" s="72"/>
      <c r="K1566" s="210">
        <f>J1566*H1566</f>
        <v>0</v>
      </c>
      <c r="L1566" s="85">
        <f>I1566*J1566</f>
        <v>0</v>
      </c>
    </row>
    <row r="1567" spans="2:12" s="2" customFormat="1" ht="18" customHeight="1">
      <c r="B1567" s="255" t="s">
        <v>405</v>
      </c>
      <c r="C1567" s="61"/>
      <c r="D1567" s="305" t="s">
        <v>5880</v>
      </c>
      <c r="E1567" s="305" t="s">
        <v>5880</v>
      </c>
      <c r="F1567" s="61"/>
      <c r="G1567" s="360"/>
      <c r="H1567" s="137"/>
      <c r="I1567" s="137"/>
      <c r="J1567" s="61"/>
      <c r="K1567" s="61"/>
      <c r="L1567" s="256"/>
    </row>
    <row r="1568" spans="2:12" s="2" customFormat="1" ht="24.95" customHeight="1">
      <c r="B1568" s="158" t="s">
        <v>2206</v>
      </c>
      <c r="C1568" s="84" t="s">
        <v>406</v>
      </c>
      <c r="D1568" s="305" t="s">
        <v>5880</v>
      </c>
      <c r="E1568" s="305" t="s">
        <v>5880</v>
      </c>
      <c r="F1568" s="392"/>
      <c r="G1568" s="359">
        <v>13.91</v>
      </c>
      <c r="H1568" s="334">
        <f t="shared" ref="H1568:H1578" si="309">G1568-(G1568*$I$8)</f>
        <v>10.71</v>
      </c>
      <c r="I1568" s="123">
        <f t="shared" ref="I1568:I1578" si="310">H1568*$I$2</f>
        <v>1120.27</v>
      </c>
      <c r="J1568" s="72"/>
      <c r="K1568" s="210">
        <f t="shared" si="308"/>
        <v>0</v>
      </c>
      <c r="L1568" s="85">
        <f t="shared" ref="L1568:L1578" si="311">I1568*J1568</f>
        <v>0</v>
      </c>
    </row>
    <row r="1569" spans="2:12" s="2" customFormat="1" ht="27" customHeight="1">
      <c r="B1569" s="158" t="s">
        <v>2207</v>
      </c>
      <c r="C1569" s="84" t="s">
        <v>407</v>
      </c>
      <c r="D1569" s="305" t="s">
        <v>5880</v>
      </c>
      <c r="E1569" s="305" t="s">
        <v>5880</v>
      </c>
      <c r="F1569" s="392"/>
      <c r="G1569" s="359">
        <v>17.079999999999998</v>
      </c>
      <c r="H1569" s="334">
        <f t="shared" si="309"/>
        <v>13.15</v>
      </c>
      <c r="I1569" s="123">
        <f t="shared" si="310"/>
        <v>1375.49</v>
      </c>
      <c r="J1569" s="72"/>
      <c r="K1569" s="56">
        <f t="shared" si="308"/>
        <v>0</v>
      </c>
      <c r="L1569" s="85">
        <f t="shared" si="311"/>
        <v>0</v>
      </c>
    </row>
    <row r="1570" spans="2:12" s="2" customFormat="1" ht="24.95" customHeight="1">
      <c r="B1570" s="158" t="s">
        <v>2208</v>
      </c>
      <c r="C1570" s="84" t="s">
        <v>408</v>
      </c>
      <c r="D1570" s="305" t="s">
        <v>5880</v>
      </c>
      <c r="E1570" s="305" t="s">
        <v>5880</v>
      </c>
      <c r="F1570" s="392"/>
      <c r="G1570" s="359">
        <v>22.73</v>
      </c>
      <c r="H1570" s="334">
        <f t="shared" si="309"/>
        <v>17.5</v>
      </c>
      <c r="I1570" s="123">
        <f t="shared" si="310"/>
        <v>1830.5</v>
      </c>
      <c r="J1570" s="72"/>
      <c r="K1570" s="56">
        <f t="shared" si="308"/>
        <v>0</v>
      </c>
      <c r="L1570" s="85">
        <f t="shared" si="311"/>
        <v>0</v>
      </c>
    </row>
    <row r="1571" spans="2:12" s="2" customFormat="1" ht="24.95" customHeight="1">
      <c r="B1571" s="158" t="s">
        <v>2209</v>
      </c>
      <c r="C1571" s="84" t="s">
        <v>409</v>
      </c>
      <c r="D1571" s="305" t="s">
        <v>5880</v>
      </c>
      <c r="E1571" s="305" t="s">
        <v>5880</v>
      </c>
      <c r="F1571" s="392"/>
      <c r="G1571" s="359">
        <v>27.31</v>
      </c>
      <c r="H1571" s="334">
        <f t="shared" si="309"/>
        <v>21.03</v>
      </c>
      <c r="I1571" s="123">
        <f t="shared" si="310"/>
        <v>2199.7399999999998</v>
      </c>
      <c r="J1571" s="72"/>
      <c r="K1571" s="56">
        <f t="shared" si="308"/>
        <v>0</v>
      </c>
      <c r="L1571" s="85">
        <f t="shared" si="311"/>
        <v>0</v>
      </c>
    </row>
    <row r="1572" spans="2:12" s="2" customFormat="1" ht="24.95" customHeight="1">
      <c r="B1572" s="158" t="s">
        <v>2210</v>
      </c>
      <c r="C1572" s="84" t="s">
        <v>410</v>
      </c>
      <c r="D1572" s="305" t="s">
        <v>5880</v>
      </c>
      <c r="E1572" s="305" t="s">
        <v>5880</v>
      </c>
      <c r="F1572" s="384"/>
      <c r="G1572" s="359">
        <v>28.43</v>
      </c>
      <c r="H1572" s="334">
        <f t="shared" si="309"/>
        <v>21.89</v>
      </c>
      <c r="I1572" s="123">
        <f t="shared" si="310"/>
        <v>2289.69</v>
      </c>
      <c r="J1572" s="72"/>
      <c r="K1572" s="56">
        <f t="shared" si="308"/>
        <v>0</v>
      </c>
      <c r="L1572" s="85">
        <f t="shared" si="311"/>
        <v>0</v>
      </c>
    </row>
    <row r="1573" spans="2:12" s="2" customFormat="1" ht="30" customHeight="1">
      <c r="B1573" s="158" t="s">
        <v>2211</v>
      </c>
      <c r="C1573" s="84" t="s">
        <v>411</v>
      </c>
      <c r="D1573" s="305" t="s">
        <v>5880</v>
      </c>
      <c r="E1573" s="305" t="s">
        <v>5880</v>
      </c>
      <c r="F1573" s="393"/>
      <c r="G1573" s="359">
        <v>44.94</v>
      </c>
      <c r="H1573" s="334">
        <f t="shared" si="309"/>
        <v>34.6</v>
      </c>
      <c r="I1573" s="123">
        <f t="shared" si="310"/>
        <v>3619.16</v>
      </c>
      <c r="J1573" s="72"/>
      <c r="K1573" s="56">
        <f t="shared" si="308"/>
        <v>0</v>
      </c>
      <c r="L1573" s="85">
        <f t="shared" si="311"/>
        <v>0</v>
      </c>
    </row>
    <row r="1574" spans="2:12" s="2" customFormat="1" ht="30" customHeight="1">
      <c r="B1574" s="158" t="s">
        <v>2212</v>
      </c>
      <c r="C1574" s="84" t="s">
        <v>412</v>
      </c>
      <c r="D1574" s="305" t="s">
        <v>5880</v>
      </c>
      <c r="E1574" s="305" t="s">
        <v>5880</v>
      </c>
      <c r="F1574" s="384"/>
      <c r="G1574" s="359">
        <v>56.29</v>
      </c>
      <c r="H1574" s="334">
        <f t="shared" si="309"/>
        <v>43.34</v>
      </c>
      <c r="I1574" s="123">
        <f t="shared" si="310"/>
        <v>4533.3599999999997</v>
      </c>
      <c r="J1574" s="72"/>
      <c r="K1574" s="56">
        <f t="shared" si="308"/>
        <v>0</v>
      </c>
      <c r="L1574" s="85">
        <f t="shared" si="311"/>
        <v>0</v>
      </c>
    </row>
    <row r="1575" spans="2:12" s="2" customFormat="1" ht="24.95" customHeight="1">
      <c r="B1575" s="158" t="s">
        <v>2213</v>
      </c>
      <c r="C1575" s="84" t="s">
        <v>413</v>
      </c>
      <c r="D1575" s="305" t="s">
        <v>5880</v>
      </c>
      <c r="E1575" s="305" t="s">
        <v>5880</v>
      </c>
      <c r="F1575" s="393"/>
      <c r="G1575" s="359">
        <v>26.99</v>
      </c>
      <c r="H1575" s="334">
        <f t="shared" si="309"/>
        <v>20.78</v>
      </c>
      <c r="I1575" s="123">
        <f t="shared" si="310"/>
        <v>2173.59</v>
      </c>
      <c r="J1575" s="72"/>
      <c r="K1575" s="56">
        <f t="shared" si="308"/>
        <v>0</v>
      </c>
      <c r="L1575" s="85">
        <f t="shared" si="311"/>
        <v>0</v>
      </c>
    </row>
    <row r="1576" spans="2:12" s="2" customFormat="1" ht="24.95" customHeight="1">
      <c r="B1576" s="158" t="s">
        <v>2214</v>
      </c>
      <c r="C1576" s="84" t="s">
        <v>414</v>
      </c>
      <c r="D1576" s="305" t="s">
        <v>5880</v>
      </c>
      <c r="E1576" s="305" t="s">
        <v>5880</v>
      </c>
      <c r="F1576" s="392"/>
      <c r="G1576" s="359">
        <v>28.6</v>
      </c>
      <c r="H1576" s="334">
        <f t="shared" si="309"/>
        <v>22.02</v>
      </c>
      <c r="I1576" s="123">
        <f t="shared" si="310"/>
        <v>2303.29</v>
      </c>
      <c r="J1576" s="72"/>
      <c r="K1576" s="56">
        <f t="shared" si="308"/>
        <v>0</v>
      </c>
      <c r="L1576" s="85">
        <f t="shared" si="311"/>
        <v>0</v>
      </c>
    </row>
    <row r="1577" spans="2:12" s="2" customFormat="1" ht="24.95" customHeight="1">
      <c r="B1577" s="158" t="s">
        <v>2215</v>
      </c>
      <c r="C1577" s="84" t="s">
        <v>415</v>
      </c>
      <c r="D1577" s="305" t="s">
        <v>5880</v>
      </c>
      <c r="E1577" s="305" t="s">
        <v>5880</v>
      </c>
      <c r="F1577" s="392"/>
      <c r="G1577" s="359">
        <v>29.65</v>
      </c>
      <c r="H1577" s="334">
        <f t="shared" si="309"/>
        <v>22.83</v>
      </c>
      <c r="I1577" s="123">
        <f t="shared" si="310"/>
        <v>2388.02</v>
      </c>
      <c r="J1577" s="72"/>
      <c r="K1577" s="56">
        <f t="shared" si="308"/>
        <v>0</v>
      </c>
      <c r="L1577" s="85">
        <f t="shared" si="311"/>
        <v>0</v>
      </c>
    </row>
    <row r="1578" spans="2:12" s="2" customFormat="1" ht="24.95" customHeight="1">
      <c r="B1578" s="144" t="s">
        <v>2216</v>
      </c>
      <c r="C1578" s="199" t="s">
        <v>416</v>
      </c>
      <c r="D1578" s="305" t="s">
        <v>5880</v>
      </c>
      <c r="E1578" s="305" t="s">
        <v>5880</v>
      </c>
      <c r="F1578" s="392"/>
      <c r="G1578" s="359">
        <v>30.78</v>
      </c>
      <c r="H1578" s="335">
        <f t="shared" si="309"/>
        <v>23.7</v>
      </c>
      <c r="I1578" s="186">
        <f t="shared" si="310"/>
        <v>2479.02</v>
      </c>
      <c r="J1578" s="187"/>
      <c r="K1578" s="180">
        <f t="shared" si="308"/>
        <v>0</v>
      </c>
      <c r="L1578" s="188">
        <f t="shared" si="311"/>
        <v>0</v>
      </c>
    </row>
    <row r="1579" spans="2:12" s="2" customFormat="1" ht="18" customHeight="1">
      <c r="B1579" s="255" t="s">
        <v>417</v>
      </c>
      <c r="C1579" s="61"/>
      <c r="D1579" s="305" t="s">
        <v>5880</v>
      </c>
      <c r="E1579" s="305" t="s">
        <v>5880</v>
      </c>
      <c r="F1579" s="61"/>
      <c r="G1579" s="360">
        <v>0</v>
      </c>
      <c r="H1579" s="137"/>
      <c r="I1579" s="137"/>
      <c r="J1579" s="61"/>
      <c r="K1579" s="61"/>
      <c r="L1579" s="256"/>
    </row>
    <row r="1580" spans="2:12" s="2" customFormat="1" ht="18.95" customHeight="1">
      <c r="B1580" s="158" t="s">
        <v>2217</v>
      </c>
      <c r="C1580" s="84" t="s">
        <v>4814</v>
      </c>
      <c r="D1580" s="305" t="s">
        <v>5880</v>
      </c>
      <c r="E1580" s="305" t="s">
        <v>5880</v>
      </c>
      <c r="F1580" s="392"/>
      <c r="G1580" s="359">
        <v>2.13</v>
      </c>
      <c r="H1580" s="334">
        <f t="shared" ref="H1580:H1597" si="312">G1580-(G1580*$I$8)</f>
        <v>1.64</v>
      </c>
      <c r="I1580" s="123">
        <f t="shared" ref="I1580:I1597" si="313">H1580*$I$2</f>
        <v>171.54</v>
      </c>
      <c r="J1580" s="72"/>
      <c r="K1580" s="210">
        <f t="shared" si="308"/>
        <v>0</v>
      </c>
      <c r="L1580" s="85">
        <f t="shared" ref="L1580:L1597" si="314">I1580*J1580</f>
        <v>0</v>
      </c>
    </row>
    <row r="1581" spans="2:12" s="2" customFormat="1" ht="18.95" customHeight="1">
      <c r="B1581" s="158" t="s">
        <v>2218</v>
      </c>
      <c r="C1581" s="84" t="s">
        <v>4815</v>
      </c>
      <c r="D1581" s="305" t="s">
        <v>5880</v>
      </c>
      <c r="E1581" s="305" t="s">
        <v>5880</v>
      </c>
      <c r="F1581" s="392"/>
      <c r="G1581" s="359">
        <v>3.54</v>
      </c>
      <c r="H1581" s="334">
        <f t="shared" si="312"/>
        <v>2.73</v>
      </c>
      <c r="I1581" s="123">
        <f t="shared" si="313"/>
        <v>285.56</v>
      </c>
      <c r="J1581" s="72"/>
      <c r="K1581" s="56">
        <f t="shared" si="308"/>
        <v>0</v>
      </c>
      <c r="L1581" s="85">
        <f t="shared" si="314"/>
        <v>0</v>
      </c>
    </row>
    <row r="1582" spans="2:12" s="2" customFormat="1" ht="18.95" customHeight="1">
      <c r="B1582" s="158" t="s">
        <v>2219</v>
      </c>
      <c r="C1582" s="84" t="s">
        <v>4912</v>
      </c>
      <c r="D1582" s="305" t="s">
        <v>5880</v>
      </c>
      <c r="E1582" s="305" t="s">
        <v>5880</v>
      </c>
      <c r="F1582" s="392"/>
      <c r="G1582" s="359">
        <v>5.56</v>
      </c>
      <c r="H1582" s="334">
        <f t="shared" si="312"/>
        <v>4.28</v>
      </c>
      <c r="I1582" s="123">
        <f t="shared" si="313"/>
        <v>447.69</v>
      </c>
      <c r="J1582" s="72"/>
      <c r="K1582" s="56">
        <f t="shared" si="308"/>
        <v>0</v>
      </c>
      <c r="L1582" s="85">
        <f t="shared" si="314"/>
        <v>0</v>
      </c>
    </row>
    <row r="1583" spans="2:12" s="2" customFormat="1" ht="18.95" customHeight="1">
      <c r="B1583" s="158" t="s">
        <v>2220</v>
      </c>
      <c r="C1583" s="84" t="s">
        <v>4913</v>
      </c>
      <c r="D1583" s="305" t="s">
        <v>5880</v>
      </c>
      <c r="E1583" s="305" t="s">
        <v>5880</v>
      </c>
      <c r="F1583" s="384"/>
      <c r="G1583" s="359">
        <v>9.77</v>
      </c>
      <c r="H1583" s="334">
        <f t="shared" si="312"/>
        <v>7.52</v>
      </c>
      <c r="I1583" s="123">
        <f t="shared" si="313"/>
        <v>786.59</v>
      </c>
      <c r="J1583" s="72"/>
      <c r="K1583" s="56">
        <f t="shared" si="308"/>
        <v>0</v>
      </c>
      <c r="L1583" s="85">
        <f t="shared" si="314"/>
        <v>0</v>
      </c>
    </row>
    <row r="1584" spans="2:12" s="2" customFormat="1" ht="18.95" customHeight="1">
      <c r="B1584" s="158" t="s">
        <v>4355</v>
      </c>
      <c r="C1584" s="84" t="s">
        <v>4816</v>
      </c>
      <c r="D1584" s="305" t="s">
        <v>5880</v>
      </c>
      <c r="E1584" s="305" t="s">
        <v>5880</v>
      </c>
      <c r="F1584" s="392"/>
      <c r="G1584" s="359">
        <v>1.5</v>
      </c>
      <c r="H1584" s="334">
        <f t="shared" si="312"/>
        <v>1.1599999999999999</v>
      </c>
      <c r="I1584" s="123">
        <f t="shared" si="313"/>
        <v>121.34</v>
      </c>
      <c r="J1584" s="72"/>
      <c r="K1584" s="56">
        <f t="shared" si="308"/>
        <v>0</v>
      </c>
      <c r="L1584" s="85">
        <f t="shared" si="314"/>
        <v>0</v>
      </c>
    </row>
    <row r="1585" spans="2:12" s="2" customFormat="1" ht="18.95" customHeight="1">
      <c r="B1585" s="158" t="s">
        <v>4356</v>
      </c>
      <c r="C1585" s="84" t="s">
        <v>4817</v>
      </c>
      <c r="D1585" s="305" t="s">
        <v>5880</v>
      </c>
      <c r="E1585" s="305" t="s">
        <v>5880</v>
      </c>
      <c r="F1585" s="384"/>
      <c r="G1585" s="359">
        <v>2.21</v>
      </c>
      <c r="H1585" s="334">
        <f t="shared" si="312"/>
        <v>1.7</v>
      </c>
      <c r="I1585" s="123">
        <f t="shared" si="313"/>
        <v>177.82</v>
      </c>
      <c r="J1585" s="72"/>
      <c r="K1585" s="56">
        <f t="shared" si="308"/>
        <v>0</v>
      </c>
      <c r="L1585" s="85">
        <f t="shared" si="314"/>
        <v>0</v>
      </c>
    </row>
    <row r="1586" spans="2:12" s="2" customFormat="1" ht="24.95" customHeight="1">
      <c r="B1586" s="158" t="s">
        <v>2221</v>
      </c>
      <c r="C1586" s="84" t="s">
        <v>418</v>
      </c>
      <c r="D1586" s="305" t="s">
        <v>5880</v>
      </c>
      <c r="E1586" s="305" t="s">
        <v>5880</v>
      </c>
      <c r="F1586" s="392"/>
      <c r="G1586" s="359">
        <v>12.76</v>
      </c>
      <c r="H1586" s="334">
        <f t="shared" si="312"/>
        <v>9.83</v>
      </c>
      <c r="I1586" s="123">
        <f t="shared" si="313"/>
        <v>1028.22</v>
      </c>
      <c r="J1586" s="72"/>
      <c r="K1586" s="56">
        <f t="shared" si="308"/>
        <v>0</v>
      </c>
      <c r="L1586" s="85">
        <f t="shared" si="314"/>
        <v>0</v>
      </c>
    </row>
    <row r="1587" spans="2:12" s="2" customFormat="1" ht="24.95" customHeight="1">
      <c r="B1587" s="158" t="s">
        <v>2222</v>
      </c>
      <c r="C1587" s="84" t="s">
        <v>419</v>
      </c>
      <c r="D1587" s="305" t="s">
        <v>5880</v>
      </c>
      <c r="E1587" s="305" t="s">
        <v>5880</v>
      </c>
      <c r="F1587" s="392"/>
      <c r="G1587" s="359">
        <v>19.59</v>
      </c>
      <c r="H1587" s="334">
        <f t="shared" si="312"/>
        <v>15.08</v>
      </c>
      <c r="I1587" s="123">
        <f t="shared" si="313"/>
        <v>1577.37</v>
      </c>
      <c r="J1587" s="72"/>
      <c r="K1587" s="56">
        <f t="shared" si="308"/>
        <v>0</v>
      </c>
      <c r="L1587" s="85">
        <f t="shared" si="314"/>
        <v>0</v>
      </c>
    </row>
    <row r="1588" spans="2:12" s="2" customFormat="1" ht="24.95" customHeight="1">
      <c r="B1588" s="158" t="s">
        <v>2223</v>
      </c>
      <c r="C1588" s="84" t="s">
        <v>420</v>
      </c>
      <c r="D1588" s="305" t="s">
        <v>5880</v>
      </c>
      <c r="E1588" s="305" t="s">
        <v>5880</v>
      </c>
      <c r="F1588" s="384"/>
      <c r="G1588" s="359">
        <v>21.3</v>
      </c>
      <c r="H1588" s="334">
        <f t="shared" si="312"/>
        <v>16.399999999999999</v>
      </c>
      <c r="I1588" s="123">
        <f t="shared" si="313"/>
        <v>1715.44</v>
      </c>
      <c r="J1588" s="72"/>
      <c r="K1588" s="56">
        <f t="shared" si="308"/>
        <v>0</v>
      </c>
      <c r="L1588" s="85">
        <f t="shared" si="314"/>
        <v>0</v>
      </c>
    </row>
    <row r="1589" spans="2:12" s="2" customFormat="1" ht="35.1" customHeight="1">
      <c r="B1589" s="158" t="s">
        <v>2224</v>
      </c>
      <c r="C1589" s="84" t="s">
        <v>421</v>
      </c>
      <c r="D1589" s="305" t="s">
        <v>5880</v>
      </c>
      <c r="E1589" s="305" t="s">
        <v>5880</v>
      </c>
      <c r="F1589" s="384"/>
      <c r="G1589" s="359">
        <v>17.809999999999999</v>
      </c>
      <c r="H1589" s="334">
        <f t="shared" si="312"/>
        <v>13.71</v>
      </c>
      <c r="I1589" s="123">
        <f t="shared" si="313"/>
        <v>1434.07</v>
      </c>
      <c r="J1589" s="72"/>
      <c r="K1589" s="56">
        <f t="shared" si="308"/>
        <v>0</v>
      </c>
      <c r="L1589" s="85">
        <f t="shared" si="314"/>
        <v>0</v>
      </c>
    </row>
    <row r="1590" spans="2:12" s="2" customFormat="1" ht="23.1" customHeight="1">
      <c r="B1590" s="158" t="s">
        <v>2225</v>
      </c>
      <c r="C1590" s="84" t="s">
        <v>422</v>
      </c>
      <c r="D1590" s="305" t="s">
        <v>5880</v>
      </c>
      <c r="E1590" s="305" t="s">
        <v>5880</v>
      </c>
      <c r="F1590" s="439"/>
      <c r="G1590" s="359">
        <v>37.840000000000003</v>
      </c>
      <c r="H1590" s="334">
        <f t="shared" si="312"/>
        <v>29.14</v>
      </c>
      <c r="I1590" s="123">
        <f t="shared" si="313"/>
        <v>3048.04</v>
      </c>
      <c r="J1590" s="72"/>
      <c r="K1590" s="56">
        <f t="shared" si="308"/>
        <v>0</v>
      </c>
      <c r="L1590" s="85">
        <f t="shared" si="314"/>
        <v>0</v>
      </c>
    </row>
    <row r="1591" spans="2:12" s="2" customFormat="1" ht="23.1" customHeight="1">
      <c r="B1591" s="158" t="s">
        <v>2226</v>
      </c>
      <c r="C1591" s="84" t="s">
        <v>423</v>
      </c>
      <c r="D1591" s="305" t="s">
        <v>5880</v>
      </c>
      <c r="E1591" s="305" t="s">
        <v>5880</v>
      </c>
      <c r="F1591" s="440"/>
      <c r="G1591" s="359">
        <v>40.92</v>
      </c>
      <c r="H1591" s="334">
        <f t="shared" si="312"/>
        <v>31.51</v>
      </c>
      <c r="I1591" s="123">
        <f t="shared" si="313"/>
        <v>3295.95</v>
      </c>
      <c r="J1591" s="72"/>
      <c r="K1591" s="56">
        <f t="shared" si="308"/>
        <v>0</v>
      </c>
      <c r="L1591" s="85">
        <f t="shared" si="314"/>
        <v>0</v>
      </c>
    </row>
    <row r="1592" spans="2:12" s="2" customFormat="1" ht="18" customHeight="1">
      <c r="B1592" s="158" t="s">
        <v>2227</v>
      </c>
      <c r="C1592" s="84" t="s">
        <v>424</v>
      </c>
      <c r="D1592" s="305" t="s">
        <v>5880</v>
      </c>
      <c r="E1592" s="305" t="s">
        <v>5880</v>
      </c>
      <c r="F1592" s="393"/>
      <c r="G1592" s="359">
        <v>40.92</v>
      </c>
      <c r="H1592" s="334">
        <f t="shared" si="312"/>
        <v>31.51</v>
      </c>
      <c r="I1592" s="123">
        <f t="shared" si="313"/>
        <v>3295.95</v>
      </c>
      <c r="J1592" s="72"/>
      <c r="K1592" s="56">
        <f t="shared" si="308"/>
        <v>0</v>
      </c>
      <c r="L1592" s="85">
        <f t="shared" si="314"/>
        <v>0</v>
      </c>
    </row>
    <row r="1593" spans="2:12" s="2" customFormat="1" ht="18.95" customHeight="1">
      <c r="B1593" s="158" t="s">
        <v>2228</v>
      </c>
      <c r="C1593" s="84" t="s">
        <v>425</v>
      </c>
      <c r="D1593" s="305" t="s">
        <v>5880</v>
      </c>
      <c r="E1593" s="305" t="s">
        <v>5880</v>
      </c>
      <c r="F1593" s="392"/>
      <c r="G1593" s="359">
        <v>79.92</v>
      </c>
      <c r="H1593" s="334">
        <f t="shared" si="312"/>
        <v>61.54</v>
      </c>
      <c r="I1593" s="123">
        <f t="shared" si="313"/>
        <v>6437.08</v>
      </c>
      <c r="J1593" s="72"/>
      <c r="K1593" s="56">
        <f t="shared" si="308"/>
        <v>0</v>
      </c>
      <c r="L1593" s="85">
        <f t="shared" si="314"/>
        <v>0</v>
      </c>
    </row>
    <row r="1594" spans="2:12" s="2" customFormat="1" ht="18.95" customHeight="1">
      <c r="B1594" s="158" t="s">
        <v>2229</v>
      </c>
      <c r="C1594" s="84" t="s">
        <v>426</v>
      </c>
      <c r="D1594" s="305" t="s">
        <v>5880</v>
      </c>
      <c r="E1594" s="305" t="s">
        <v>5880</v>
      </c>
      <c r="F1594" s="384"/>
      <c r="G1594" s="359">
        <v>81.510000000000005</v>
      </c>
      <c r="H1594" s="334">
        <f t="shared" si="312"/>
        <v>62.76</v>
      </c>
      <c r="I1594" s="123">
        <f t="shared" si="313"/>
        <v>6564.7</v>
      </c>
      <c r="J1594" s="72"/>
      <c r="K1594" s="56">
        <f t="shared" si="308"/>
        <v>0</v>
      </c>
      <c r="L1594" s="85">
        <f t="shared" si="314"/>
        <v>0</v>
      </c>
    </row>
    <row r="1595" spans="2:12" s="2" customFormat="1" ht="20.100000000000001" customHeight="1">
      <c r="B1595" s="158" t="s">
        <v>2230</v>
      </c>
      <c r="C1595" s="84" t="s">
        <v>427</v>
      </c>
      <c r="D1595" s="305" t="s">
        <v>5880</v>
      </c>
      <c r="E1595" s="305" t="s">
        <v>5880</v>
      </c>
      <c r="F1595" s="392"/>
      <c r="G1595" s="359">
        <v>26.04</v>
      </c>
      <c r="H1595" s="334">
        <f t="shared" si="312"/>
        <v>20.05</v>
      </c>
      <c r="I1595" s="123">
        <f t="shared" si="313"/>
        <v>2097.23</v>
      </c>
      <c r="J1595" s="72"/>
      <c r="K1595" s="56">
        <f t="shared" si="308"/>
        <v>0</v>
      </c>
      <c r="L1595" s="85">
        <f t="shared" si="314"/>
        <v>0</v>
      </c>
    </row>
    <row r="1596" spans="2:12" s="2" customFormat="1" ht="20.100000000000001" customHeight="1">
      <c r="B1596" s="158" t="s">
        <v>2231</v>
      </c>
      <c r="C1596" s="84" t="s">
        <v>428</v>
      </c>
      <c r="D1596" s="305" t="s">
        <v>5880</v>
      </c>
      <c r="E1596" s="305" t="s">
        <v>5880</v>
      </c>
      <c r="F1596" s="392"/>
      <c r="G1596" s="359">
        <v>40.92</v>
      </c>
      <c r="H1596" s="334">
        <f t="shared" si="312"/>
        <v>31.51</v>
      </c>
      <c r="I1596" s="123">
        <f t="shared" si="313"/>
        <v>3295.95</v>
      </c>
      <c r="J1596" s="72"/>
      <c r="K1596" s="56">
        <f t="shared" si="308"/>
        <v>0</v>
      </c>
      <c r="L1596" s="85">
        <f t="shared" si="314"/>
        <v>0</v>
      </c>
    </row>
    <row r="1597" spans="2:12" s="2" customFormat="1" ht="20.100000000000001" customHeight="1">
      <c r="B1597" s="144" t="s">
        <v>2232</v>
      </c>
      <c r="C1597" s="199" t="s">
        <v>429</v>
      </c>
      <c r="D1597" s="305" t="s">
        <v>5880</v>
      </c>
      <c r="E1597" s="305" t="s">
        <v>5880</v>
      </c>
      <c r="F1597" s="392"/>
      <c r="G1597" s="359">
        <v>79.92</v>
      </c>
      <c r="H1597" s="335">
        <f t="shared" si="312"/>
        <v>61.54</v>
      </c>
      <c r="I1597" s="186">
        <f t="shared" si="313"/>
        <v>6437.08</v>
      </c>
      <c r="J1597" s="187"/>
      <c r="K1597" s="180">
        <f t="shared" si="308"/>
        <v>0</v>
      </c>
      <c r="L1597" s="188">
        <f t="shared" si="314"/>
        <v>0</v>
      </c>
    </row>
    <row r="1598" spans="2:12" s="2" customFormat="1" ht="20.25" customHeight="1">
      <c r="B1598" s="257" t="s">
        <v>5249</v>
      </c>
      <c r="C1598" s="86"/>
      <c r="D1598" s="305" t="s">
        <v>5880</v>
      </c>
      <c r="E1598" s="305" t="s">
        <v>5880</v>
      </c>
      <c r="F1598" s="86"/>
      <c r="G1598" s="360"/>
      <c r="H1598" s="30"/>
      <c r="I1598" s="23"/>
      <c r="J1598" s="87"/>
      <c r="K1598" s="258"/>
      <c r="L1598" s="259"/>
    </row>
    <row r="1599" spans="2:12" s="2" customFormat="1" ht="42" customHeight="1">
      <c r="B1599" s="211" t="s">
        <v>5250</v>
      </c>
      <c r="C1599" s="212" t="s">
        <v>5251</v>
      </c>
      <c r="D1599" s="305" t="s">
        <v>5880</v>
      </c>
      <c r="E1599" s="305" t="s">
        <v>5880</v>
      </c>
      <c r="F1599" s="380"/>
      <c r="G1599" s="359">
        <v>9.42</v>
      </c>
      <c r="H1599" s="130">
        <f>G1599-(G1599*$I$8)</f>
        <v>7.25</v>
      </c>
      <c r="I1599" s="131">
        <f>H1599*$I$2</f>
        <v>758.35</v>
      </c>
      <c r="J1599" s="72"/>
      <c r="K1599" s="210">
        <f>J1599*H1599</f>
        <v>0</v>
      </c>
      <c r="L1599" s="107">
        <f>I1599*J1599</f>
        <v>0</v>
      </c>
    </row>
    <row r="1600" spans="2:12" s="2" customFormat="1" ht="20.25" customHeight="1">
      <c r="B1600" s="257" t="s">
        <v>5246</v>
      </c>
      <c r="C1600" s="86"/>
      <c r="D1600" s="305" t="s">
        <v>5880</v>
      </c>
      <c r="E1600" s="305" t="s">
        <v>5880</v>
      </c>
      <c r="F1600" s="86"/>
      <c r="G1600" s="360"/>
      <c r="H1600" s="30"/>
      <c r="I1600" s="23"/>
      <c r="J1600" s="87"/>
      <c r="K1600" s="258"/>
      <c r="L1600" s="259"/>
    </row>
    <row r="1601" spans="2:12" s="2" customFormat="1" ht="42" customHeight="1">
      <c r="B1601" s="211" t="s">
        <v>5247</v>
      </c>
      <c r="C1601" s="212" t="s">
        <v>5248</v>
      </c>
      <c r="D1601" s="305" t="s">
        <v>5880</v>
      </c>
      <c r="E1601" s="305" t="s">
        <v>5880</v>
      </c>
      <c r="F1601" s="380"/>
      <c r="G1601" s="359">
        <v>29.65</v>
      </c>
      <c r="H1601" s="130">
        <f>G1601-(G1601*$I$8)</f>
        <v>22.83</v>
      </c>
      <c r="I1601" s="131">
        <f>H1601*$I$2</f>
        <v>2388.02</v>
      </c>
      <c r="J1601" s="72"/>
      <c r="K1601" s="210">
        <f>J1601*H1601</f>
        <v>0</v>
      </c>
      <c r="L1601" s="107">
        <f>I1601*J1601</f>
        <v>0</v>
      </c>
    </row>
    <row r="1602" spans="2:12" s="2" customFormat="1" ht="20.25" customHeight="1">
      <c r="B1602" s="257" t="s">
        <v>485</v>
      </c>
      <c r="C1602" s="86"/>
      <c r="D1602" s="305" t="s">
        <v>5880</v>
      </c>
      <c r="E1602" s="305" t="s">
        <v>5880</v>
      </c>
      <c r="F1602" s="86"/>
      <c r="G1602" s="360"/>
      <c r="H1602" s="30"/>
      <c r="I1602" s="23"/>
      <c r="J1602" s="87"/>
      <c r="K1602" s="258"/>
      <c r="L1602" s="259"/>
    </row>
    <row r="1603" spans="2:12" s="2" customFormat="1" ht="42" customHeight="1">
      <c r="B1603" s="211" t="s">
        <v>4144</v>
      </c>
      <c r="C1603" s="212" t="s">
        <v>4145</v>
      </c>
      <c r="D1603" s="305" t="s">
        <v>5880</v>
      </c>
      <c r="E1603" s="305" t="s">
        <v>5880</v>
      </c>
      <c r="F1603" s="380"/>
      <c r="G1603" s="359">
        <v>4.67</v>
      </c>
      <c r="H1603" s="130">
        <f>G1603-(G1603*$I$8)</f>
        <v>3.6</v>
      </c>
      <c r="I1603" s="131">
        <f>H1603*$I$2</f>
        <v>376.56</v>
      </c>
      <c r="J1603" s="72"/>
      <c r="K1603" s="210">
        <f>J1603*H1603</f>
        <v>0</v>
      </c>
      <c r="L1603" s="107">
        <f>I1603*J1603</f>
        <v>0</v>
      </c>
    </row>
    <row r="1604" spans="2:12" s="2" customFormat="1" ht="19.5" customHeight="1">
      <c r="B1604" s="165" t="s">
        <v>2245</v>
      </c>
      <c r="C1604" s="64" t="s">
        <v>5435</v>
      </c>
      <c r="D1604" s="305" t="s">
        <v>5880</v>
      </c>
      <c r="E1604" s="305" t="s">
        <v>5880</v>
      </c>
      <c r="F1604" s="381"/>
      <c r="G1604" s="359">
        <v>8.9499999999999993</v>
      </c>
      <c r="H1604" s="111">
        <f t="shared" ref="H1604:H1614" si="315">G1604-(G1604*$I$8)</f>
        <v>6.89</v>
      </c>
      <c r="I1604" s="112">
        <f t="shared" ref="I1604:I1614" si="316">H1604*$I$2</f>
        <v>720.69</v>
      </c>
      <c r="J1604" s="55"/>
      <c r="K1604" s="56">
        <f t="shared" ref="K1604:K1614" si="317">J1604*H1604</f>
        <v>0</v>
      </c>
      <c r="L1604" s="59">
        <f t="shared" ref="L1604:L1614" si="318">I1604*J1604</f>
        <v>0</v>
      </c>
    </row>
    <row r="1605" spans="2:12" s="2" customFormat="1" ht="19.5" customHeight="1">
      <c r="B1605" s="165" t="s">
        <v>2246</v>
      </c>
      <c r="C1605" s="64" t="s">
        <v>487</v>
      </c>
      <c r="D1605" s="305" t="s">
        <v>5880</v>
      </c>
      <c r="E1605" s="305" t="s">
        <v>5880</v>
      </c>
      <c r="F1605" s="412"/>
      <c r="G1605" s="359">
        <v>9.5</v>
      </c>
      <c r="H1605" s="111">
        <f t="shared" si="315"/>
        <v>7.32</v>
      </c>
      <c r="I1605" s="112">
        <f t="shared" si="316"/>
        <v>765.67</v>
      </c>
      <c r="J1605" s="55"/>
      <c r="K1605" s="56">
        <f t="shared" si="317"/>
        <v>0</v>
      </c>
      <c r="L1605" s="59">
        <f t="shared" si="318"/>
        <v>0</v>
      </c>
    </row>
    <row r="1606" spans="2:12" s="2" customFormat="1" ht="19.5" customHeight="1">
      <c r="B1606" s="138" t="s">
        <v>2247</v>
      </c>
      <c r="C1606" s="64" t="s">
        <v>486</v>
      </c>
      <c r="D1606" s="305">
        <v>2765</v>
      </c>
      <c r="E1606" s="305" t="s">
        <v>6155</v>
      </c>
      <c r="F1606" s="381"/>
      <c r="G1606" s="359">
        <v>8.11</v>
      </c>
      <c r="H1606" s="111">
        <f t="shared" si="315"/>
        <v>6.24</v>
      </c>
      <c r="I1606" s="112">
        <f t="shared" si="316"/>
        <v>652.70000000000005</v>
      </c>
      <c r="J1606" s="55"/>
      <c r="K1606" s="56">
        <f t="shared" si="317"/>
        <v>0</v>
      </c>
      <c r="L1606" s="59">
        <f t="shared" si="318"/>
        <v>0</v>
      </c>
    </row>
    <row r="1607" spans="2:12" s="2" customFormat="1" ht="19.5" customHeight="1">
      <c r="B1607" s="138" t="s">
        <v>2248</v>
      </c>
      <c r="C1607" s="64" t="s">
        <v>487</v>
      </c>
      <c r="D1607" s="305">
        <v>2766</v>
      </c>
      <c r="E1607" s="305" t="s">
        <v>6156</v>
      </c>
      <c r="F1607" s="412"/>
      <c r="G1607" s="359">
        <v>8.9499999999999993</v>
      </c>
      <c r="H1607" s="111">
        <f t="shared" si="315"/>
        <v>6.89</v>
      </c>
      <c r="I1607" s="112">
        <f t="shared" si="316"/>
        <v>720.69</v>
      </c>
      <c r="J1607" s="55"/>
      <c r="K1607" s="56">
        <f t="shared" si="317"/>
        <v>0</v>
      </c>
      <c r="L1607" s="59">
        <f t="shared" si="318"/>
        <v>0</v>
      </c>
    </row>
    <row r="1608" spans="2:12" s="2" customFormat="1" ht="19.5" customHeight="1">
      <c r="B1608" s="138" t="s">
        <v>4515</v>
      </c>
      <c r="C1608" s="64" t="s">
        <v>4517</v>
      </c>
      <c r="D1608" s="305" t="s">
        <v>5880</v>
      </c>
      <c r="E1608" s="305" t="s">
        <v>5880</v>
      </c>
      <c r="F1608" s="381"/>
      <c r="G1608" s="359">
        <v>6.65</v>
      </c>
      <c r="H1608" s="111">
        <f>G1608-(G1608*$I$8)</f>
        <v>5.12</v>
      </c>
      <c r="I1608" s="112">
        <f>H1608*$I$2</f>
        <v>535.54999999999995</v>
      </c>
      <c r="J1608" s="55"/>
      <c r="K1608" s="56">
        <f>J1608*H1608</f>
        <v>0</v>
      </c>
      <c r="L1608" s="59">
        <f>I1608*J1608</f>
        <v>0</v>
      </c>
    </row>
    <row r="1609" spans="2:12" s="2" customFormat="1" ht="19.5" customHeight="1">
      <c r="B1609" s="138" t="s">
        <v>4516</v>
      </c>
      <c r="C1609" s="64" t="s">
        <v>4518</v>
      </c>
      <c r="D1609" s="305" t="s">
        <v>5880</v>
      </c>
      <c r="E1609" s="305" t="s">
        <v>5880</v>
      </c>
      <c r="F1609" s="412"/>
      <c r="G1609" s="359">
        <v>7.2</v>
      </c>
      <c r="H1609" s="111">
        <f>G1609-(G1609*$I$8)</f>
        <v>5.54</v>
      </c>
      <c r="I1609" s="112">
        <f>H1609*$I$2</f>
        <v>579.48</v>
      </c>
      <c r="J1609" s="55"/>
      <c r="K1609" s="56">
        <f>J1609*H1609</f>
        <v>0</v>
      </c>
      <c r="L1609" s="59">
        <f>I1609*J1609</f>
        <v>0</v>
      </c>
    </row>
    <row r="1610" spans="2:12" s="2" customFormat="1" ht="44.1" customHeight="1">
      <c r="B1610" s="138" t="s">
        <v>2249</v>
      </c>
      <c r="C1610" s="64" t="s">
        <v>488</v>
      </c>
      <c r="D1610" s="305" t="s">
        <v>5880</v>
      </c>
      <c r="E1610" s="305" t="s">
        <v>5880</v>
      </c>
      <c r="F1610" s="412"/>
      <c r="G1610" s="359">
        <v>8.57</v>
      </c>
      <c r="H1610" s="111">
        <f t="shared" si="315"/>
        <v>6.6</v>
      </c>
      <c r="I1610" s="112">
        <f t="shared" si="316"/>
        <v>690.36</v>
      </c>
      <c r="J1610" s="55"/>
      <c r="K1610" s="56">
        <f t="shared" si="317"/>
        <v>0</v>
      </c>
      <c r="L1610" s="59">
        <f t="shared" si="318"/>
        <v>0</v>
      </c>
    </row>
    <row r="1611" spans="2:12" s="2" customFormat="1" ht="47.1" customHeight="1">
      <c r="B1611" s="138" t="s">
        <v>2250</v>
      </c>
      <c r="C1611" s="64" t="s">
        <v>489</v>
      </c>
      <c r="D1611" s="305" t="s">
        <v>5880</v>
      </c>
      <c r="E1611" s="305" t="s">
        <v>5880</v>
      </c>
      <c r="F1611" s="412"/>
      <c r="G1611" s="359">
        <v>9</v>
      </c>
      <c r="H1611" s="111">
        <f t="shared" si="315"/>
        <v>6.93</v>
      </c>
      <c r="I1611" s="112">
        <f t="shared" si="316"/>
        <v>724.88</v>
      </c>
      <c r="J1611" s="55"/>
      <c r="K1611" s="56">
        <f t="shared" si="317"/>
        <v>0</v>
      </c>
      <c r="L1611" s="59">
        <f t="shared" si="318"/>
        <v>0</v>
      </c>
    </row>
    <row r="1612" spans="2:12" s="2" customFormat="1" ht="24.95" customHeight="1">
      <c r="B1612" s="138" t="s">
        <v>2251</v>
      </c>
      <c r="C1612" s="64" t="s">
        <v>490</v>
      </c>
      <c r="D1612" s="305" t="s">
        <v>5880</v>
      </c>
      <c r="E1612" s="305" t="s">
        <v>5880</v>
      </c>
      <c r="F1612" s="380"/>
      <c r="G1612" s="359">
        <v>14.73</v>
      </c>
      <c r="H1612" s="111">
        <f t="shared" si="315"/>
        <v>11.34</v>
      </c>
      <c r="I1612" s="112">
        <f t="shared" si="316"/>
        <v>1186.1600000000001</v>
      </c>
      <c r="J1612" s="55"/>
      <c r="K1612" s="56">
        <f t="shared" si="317"/>
        <v>0</v>
      </c>
      <c r="L1612" s="59">
        <f t="shared" si="318"/>
        <v>0</v>
      </c>
    </row>
    <row r="1613" spans="2:12" s="2" customFormat="1" ht="24" customHeight="1">
      <c r="B1613" s="138" t="s">
        <v>2252</v>
      </c>
      <c r="C1613" s="64" t="s">
        <v>491</v>
      </c>
      <c r="D1613" s="305" t="s">
        <v>5880</v>
      </c>
      <c r="E1613" s="305" t="s">
        <v>5880</v>
      </c>
      <c r="F1613" s="380"/>
      <c r="G1613" s="359">
        <v>15.95</v>
      </c>
      <c r="H1613" s="111">
        <f t="shared" si="315"/>
        <v>12.28</v>
      </c>
      <c r="I1613" s="112">
        <f t="shared" si="316"/>
        <v>1284.49</v>
      </c>
      <c r="J1613" s="55"/>
      <c r="K1613" s="56">
        <f t="shared" si="317"/>
        <v>0</v>
      </c>
      <c r="L1613" s="59">
        <f t="shared" si="318"/>
        <v>0</v>
      </c>
    </row>
    <row r="1614" spans="2:12" s="2" customFormat="1" ht="24" customHeight="1">
      <c r="B1614" s="189" t="s">
        <v>2253</v>
      </c>
      <c r="C1614" s="192" t="s">
        <v>492</v>
      </c>
      <c r="D1614" s="305" t="s">
        <v>5880</v>
      </c>
      <c r="E1614" s="305" t="s">
        <v>5880</v>
      </c>
      <c r="F1614" s="380"/>
      <c r="G1614" s="359">
        <v>23.41</v>
      </c>
      <c r="H1614" s="128">
        <f t="shared" si="315"/>
        <v>18.03</v>
      </c>
      <c r="I1614" s="129">
        <f t="shared" si="316"/>
        <v>1885.94</v>
      </c>
      <c r="J1614" s="77"/>
      <c r="K1614" s="180">
        <f t="shared" si="317"/>
        <v>0</v>
      </c>
      <c r="L1614" s="105">
        <f t="shared" si="318"/>
        <v>0</v>
      </c>
    </row>
    <row r="1615" spans="2:12" s="2" customFormat="1" ht="20.25" customHeight="1">
      <c r="B1615" s="257" t="s">
        <v>505</v>
      </c>
      <c r="C1615" s="86"/>
      <c r="D1615" s="305" t="s">
        <v>5880</v>
      </c>
      <c r="E1615" s="305" t="s">
        <v>5880</v>
      </c>
      <c r="F1615" s="86"/>
      <c r="G1615" s="360">
        <v>0</v>
      </c>
      <c r="H1615" s="30"/>
      <c r="I1615" s="23"/>
      <c r="J1615" s="87"/>
      <c r="K1615" s="258"/>
      <c r="L1615" s="259"/>
    </row>
    <row r="1616" spans="2:12" s="2" customFormat="1" ht="25.9" customHeight="1">
      <c r="B1616" s="166" t="s">
        <v>4357</v>
      </c>
      <c r="C1616" s="88" t="s">
        <v>506</v>
      </c>
      <c r="D1616" s="305" t="s">
        <v>5880</v>
      </c>
      <c r="E1616" s="305" t="s">
        <v>5880</v>
      </c>
      <c r="F1616" s="390"/>
      <c r="G1616" s="359">
        <v>4.43</v>
      </c>
      <c r="H1616" s="116">
        <f>G1616-(G1616*$I$8)</f>
        <v>3.41</v>
      </c>
      <c r="I1616" s="117">
        <f>H1616*$I$2</f>
        <v>356.69</v>
      </c>
      <c r="J1616" s="72"/>
      <c r="K1616" s="210">
        <f t="shared" ref="K1616:K1680" si="319">J1616*H1616</f>
        <v>0</v>
      </c>
      <c r="L1616" s="73">
        <f>I1616*J1616</f>
        <v>0</v>
      </c>
    </row>
    <row r="1617" spans="2:12" s="2" customFormat="1" ht="28.15" customHeight="1">
      <c r="B1617" s="167" t="s">
        <v>4358</v>
      </c>
      <c r="C1617" s="89" t="s">
        <v>507</v>
      </c>
      <c r="D1617" s="305" t="s">
        <v>5880</v>
      </c>
      <c r="E1617" s="305" t="s">
        <v>5880</v>
      </c>
      <c r="F1617" s="390"/>
      <c r="G1617" s="359">
        <v>3.16</v>
      </c>
      <c r="H1617" s="120">
        <f>G1617-(G1617*$I$8)</f>
        <v>2.4300000000000002</v>
      </c>
      <c r="I1617" s="121">
        <f>H1617*$I$2</f>
        <v>254.18</v>
      </c>
      <c r="J1617" s="77"/>
      <c r="K1617" s="180">
        <f t="shared" si="319"/>
        <v>0</v>
      </c>
      <c r="L1617" s="83">
        <f>I1617*J1617</f>
        <v>0</v>
      </c>
    </row>
    <row r="1618" spans="2:12" s="2" customFormat="1" ht="20.25" customHeight="1">
      <c r="B1618" s="257" t="s">
        <v>3656</v>
      </c>
      <c r="C1618" s="86"/>
      <c r="D1618" s="305" t="s">
        <v>5880</v>
      </c>
      <c r="E1618" s="305" t="s">
        <v>5880</v>
      </c>
      <c r="F1618" s="86"/>
      <c r="G1618" s="360"/>
      <c r="H1618" s="30"/>
      <c r="I1618" s="23"/>
      <c r="J1618" s="87"/>
      <c r="K1618" s="258"/>
      <c r="L1618" s="259"/>
    </row>
    <row r="1619" spans="2:12" s="2" customFormat="1" ht="21.75" customHeight="1">
      <c r="B1619" s="166" t="s">
        <v>4628</v>
      </c>
      <c r="C1619" s="88" t="s">
        <v>3925</v>
      </c>
      <c r="D1619" s="305" t="s">
        <v>5880</v>
      </c>
      <c r="E1619" s="305" t="s">
        <v>5880</v>
      </c>
      <c r="F1619" s="392"/>
      <c r="G1619" s="359">
        <v>804.56</v>
      </c>
      <c r="H1619" s="116"/>
      <c r="I1619" s="123">
        <v>804.56</v>
      </c>
      <c r="J1619" s="81"/>
      <c r="K1619" s="210">
        <f t="shared" si="319"/>
        <v>0</v>
      </c>
      <c r="L1619" s="73">
        <f>I1619*J1619</f>
        <v>0</v>
      </c>
    </row>
    <row r="1620" spans="2:12" s="2" customFormat="1" ht="21.75" customHeight="1">
      <c r="B1620" s="166" t="s">
        <v>3698</v>
      </c>
      <c r="C1620" s="88" t="s">
        <v>3926</v>
      </c>
      <c r="D1620" s="305" t="s">
        <v>5880</v>
      </c>
      <c r="E1620" s="305" t="s">
        <v>5880</v>
      </c>
      <c r="F1620" s="392"/>
      <c r="G1620" s="359">
        <v>1836</v>
      </c>
      <c r="H1620" s="116"/>
      <c r="I1620" s="123">
        <v>1836</v>
      </c>
      <c r="J1620" s="81"/>
      <c r="K1620" s="56">
        <f t="shared" si="319"/>
        <v>0</v>
      </c>
      <c r="L1620" s="73">
        <f>I1620*J1620</f>
        <v>0</v>
      </c>
    </row>
    <row r="1621" spans="2:12" s="2" customFormat="1" ht="21.75" customHeight="1">
      <c r="B1621" s="166" t="s">
        <v>3697</v>
      </c>
      <c r="C1621" s="88" t="s">
        <v>3928</v>
      </c>
      <c r="D1621" s="305" t="s">
        <v>5880</v>
      </c>
      <c r="E1621" s="305" t="s">
        <v>5880</v>
      </c>
      <c r="F1621" s="392"/>
      <c r="G1621" s="359">
        <v>1009</v>
      </c>
      <c r="H1621" s="116"/>
      <c r="I1621" s="123">
        <v>1009</v>
      </c>
      <c r="J1621" s="81"/>
      <c r="K1621" s="56">
        <f t="shared" si="319"/>
        <v>0</v>
      </c>
      <c r="L1621" s="73">
        <f>I1621*J1621</f>
        <v>0</v>
      </c>
    </row>
    <row r="1622" spans="2:12" s="2" customFormat="1" ht="21.75" customHeight="1">
      <c r="B1622" s="216" t="s">
        <v>3659</v>
      </c>
      <c r="C1622" s="217" t="s">
        <v>3927</v>
      </c>
      <c r="D1622" s="305" t="s">
        <v>5880</v>
      </c>
      <c r="E1622" s="305" t="s">
        <v>5880</v>
      </c>
      <c r="F1622" s="392"/>
      <c r="G1622" s="359">
        <v>1881</v>
      </c>
      <c r="H1622" s="181"/>
      <c r="I1622" s="186">
        <v>1881</v>
      </c>
      <c r="J1622" s="183"/>
      <c r="K1622" s="180">
        <f t="shared" si="319"/>
        <v>0</v>
      </c>
      <c r="L1622" s="184">
        <f>I1622*J1622</f>
        <v>0</v>
      </c>
    </row>
    <row r="1623" spans="2:12" s="2" customFormat="1" ht="20.25" customHeight="1">
      <c r="B1623" s="257" t="s">
        <v>5073</v>
      </c>
      <c r="C1623" s="86"/>
      <c r="D1623" s="305" t="s">
        <v>5880</v>
      </c>
      <c r="E1623" s="305" t="s">
        <v>5880</v>
      </c>
      <c r="F1623" s="86"/>
      <c r="G1623" s="360"/>
      <c r="H1623" s="30"/>
      <c r="I1623" s="23"/>
      <c r="J1623" s="87"/>
      <c r="K1623" s="258"/>
      <c r="L1623" s="259"/>
    </row>
    <row r="1624" spans="2:12" s="2" customFormat="1" ht="32.25" customHeight="1">
      <c r="B1624" s="166" t="s">
        <v>5074</v>
      </c>
      <c r="C1624" s="88" t="s">
        <v>5075</v>
      </c>
      <c r="D1624" s="305" t="s">
        <v>5880</v>
      </c>
      <c r="E1624" s="305" t="s">
        <v>5880</v>
      </c>
      <c r="F1624" s="443"/>
      <c r="G1624" s="359">
        <v>2.84</v>
      </c>
      <c r="H1624" s="116"/>
      <c r="I1624" s="117">
        <v>2.84</v>
      </c>
      <c r="J1624" s="81"/>
      <c r="K1624" s="210">
        <f>J1624*H1624</f>
        <v>0</v>
      </c>
      <c r="L1624" s="73">
        <f>I1624*J1624</f>
        <v>0</v>
      </c>
    </row>
    <row r="1625" spans="2:12" s="2" customFormat="1" ht="32.25" customHeight="1">
      <c r="B1625" s="166" t="s">
        <v>5076</v>
      </c>
      <c r="C1625" s="88" t="s">
        <v>5077</v>
      </c>
      <c r="D1625" s="305" t="s">
        <v>5880</v>
      </c>
      <c r="E1625" s="305" t="s">
        <v>5880</v>
      </c>
      <c r="F1625" s="444"/>
      <c r="G1625" s="359">
        <v>2.98</v>
      </c>
      <c r="H1625" s="116"/>
      <c r="I1625" s="117">
        <v>2.98</v>
      </c>
      <c r="J1625" s="81"/>
      <c r="K1625" s="210">
        <f>J1625*H1625</f>
        <v>0</v>
      </c>
      <c r="L1625" s="73">
        <f>I1625*J1625</f>
        <v>0</v>
      </c>
    </row>
    <row r="1626" spans="2:12" s="2" customFormat="1" ht="20.25" customHeight="1">
      <c r="B1626" s="257" t="s">
        <v>508</v>
      </c>
      <c r="C1626" s="86"/>
      <c r="D1626" s="305" t="s">
        <v>5880</v>
      </c>
      <c r="E1626" s="305" t="s">
        <v>5880</v>
      </c>
      <c r="F1626" s="86"/>
      <c r="G1626" s="360"/>
      <c r="H1626" s="30"/>
      <c r="I1626" s="23"/>
      <c r="J1626" s="87"/>
      <c r="K1626" s="258"/>
      <c r="L1626" s="259"/>
    </row>
    <row r="1627" spans="2:12" s="2" customFormat="1" ht="25.9" customHeight="1">
      <c r="B1627" s="166" t="s">
        <v>2264</v>
      </c>
      <c r="C1627" s="88" t="s">
        <v>509</v>
      </c>
      <c r="D1627" s="305" t="s">
        <v>5880</v>
      </c>
      <c r="E1627" s="305" t="s">
        <v>5880</v>
      </c>
      <c r="F1627" s="388"/>
      <c r="G1627" s="359">
        <v>1.55</v>
      </c>
      <c r="H1627" s="116">
        <f t="shared" ref="H1627:H1632" si="320">G1627-(G1627*$I$8)</f>
        <v>1.19</v>
      </c>
      <c r="I1627" s="117">
        <f t="shared" ref="I1627:I1632" si="321">H1627*$I$2</f>
        <v>124.47</v>
      </c>
      <c r="J1627" s="81"/>
      <c r="K1627" s="210">
        <f t="shared" si="319"/>
        <v>0</v>
      </c>
      <c r="L1627" s="73">
        <f t="shared" ref="L1627:L1632" si="322">I1627*J1627</f>
        <v>0</v>
      </c>
    </row>
    <row r="1628" spans="2:12" s="2" customFormat="1" ht="15.75" customHeight="1">
      <c r="B1628" s="166" t="s">
        <v>2265</v>
      </c>
      <c r="C1628" s="88" t="s">
        <v>510</v>
      </c>
      <c r="D1628" s="305" t="s">
        <v>5880</v>
      </c>
      <c r="E1628" s="305" t="s">
        <v>5880</v>
      </c>
      <c r="F1628" s="387"/>
      <c r="G1628" s="359">
        <v>1.34</v>
      </c>
      <c r="H1628" s="116">
        <f t="shared" si="320"/>
        <v>1.03</v>
      </c>
      <c r="I1628" s="117">
        <f t="shared" si="321"/>
        <v>107.74</v>
      </c>
      <c r="J1628" s="81"/>
      <c r="K1628" s="56">
        <f t="shared" si="319"/>
        <v>0</v>
      </c>
      <c r="L1628" s="73">
        <f t="shared" si="322"/>
        <v>0</v>
      </c>
    </row>
    <row r="1629" spans="2:12" s="2" customFormat="1" ht="15.75" customHeight="1">
      <c r="B1629" s="166" t="s">
        <v>2266</v>
      </c>
      <c r="C1629" s="88" t="s">
        <v>511</v>
      </c>
      <c r="D1629" s="305">
        <v>4582</v>
      </c>
      <c r="E1629" s="305" t="s">
        <v>6157</v>
      </c>
      <c r="F1629" s="388"/>
      <c r="G1629" s="359">
        <v>2.85</v>
      </c>
      <c r="H1629" s="116">
        <f t="shared" si="320"/>
        <v>2.19</v>
      </c>
      <c r="I1629" s="117">
        <f t="shared" si="321"/>
        <v>229.07</v>
      </c>
      <c r="J1629" s="81"/>
      <c r="K1629" s="56">
        <f t="shared" si="319"/>
        <v>0</v>
      </c>
      <c r="L1629" s="73">
        <f t="shared" si="322"/>
        <v>0</v>
      </c>
    </row>
    <row r="1630" spans="2:12" s="2" customFormat="1" ht="23.25" customHeight="1">
      <c r="B1630" s="166" t="s">
        <v>2267</v>
      </c>
      <c r="C1630" s="88" t="s">
        <v>512</v>
      </c>
      <c r="D1630" s="305">
        <v>2935</v>
      </c>
      <c r="E1630" s="305" t="s">
        <v>6158</v>
      </c>
      <c r="F1630" s="386"/>
      <c r="G1630" s="359">
        <v>3.6</v>
      </c>
      <c r="H1630" s="116">
        <f t="shared" si="320"/>
        <v>2.77</v>
      </c>
      <c r="I1630" s="117">
        <f t="shared" si="321"/>
        <v>289.74</v>
      </c>
      <c r="J1630" s="81"/>
      <c r="K1630" s="56">
        <f t="shared" si="319"/>
        <v>0</v>
      </c>
      <c r="L1630" s="73">
        <f t="shared" si="322"/>
        <v>0</v>
      </c>
    </row>
    <row r="1631" spans="2:12" s="2" customFormat="1" ht="22.5" customHeight="1">
      <c r="B1631" s="166" t="s">
        <v>4005</v>
      </c>
      <c r="C1631" s="88" t="s">
        <v>4952</v>
      </c>
      <c r="D1631" s="305" t="s">
        <v>5880</v>
      </c>
      <c r="E1631" s="305" t="s">
        <v>5880</v>
      </c>
      <c r="F1631" s="387"/>
      <c r="G1631" s="359">
        <v>3.82</v>
      </c>
      <c r="H1631" s="116">
        <f t="shared" si="320"/>
        <v>2.94</v>
      </c>
      <c r="I1631" s="117">
        <f t="shared" si="321"/>
        <v>307.52</v>
      </c>
      <c r="J1631" s="81"/>
      <c r="K1631" s="56">
        <f>J1631*H1631</f>
        <v>0</v>
      </c>
      <c r="L1631" s="73">
        <f t="shared" si="322"/>
        <v>0</v>
      </c>
    </row>
    <row r="1632" spans="2:12" s="2" customFormat="1" ht="22.5" customHeight="1">
      <c r="B1632" s="216" t="s">
        <v>4006</v>
      </c>
      <c r="C1632" s="217" t="s">
        <v>4953</v>
      </c>
      <c r="D1632" s="305" t="s">
        <v>5880</v>
      </c>
      <c r="E1632" s="305" t="s">
        <v>5880</v>
      </c>
      <c r="F1632" s="390"/>
      <c r="G1632" s="359">
        <v>3.82</v>
      </c>
      <c r="H1632" s="181">
        <f t="shared" si="320"/>
        <v>2.94</v>
      </c>
      <c r="I1632" s="182">
        <f t="shared" si="321"/>
        <v>307.52</v>
      </c>
      <c r="J1632" s="183"/>
      <c r="K1632" s="180">
        <f t="shared" si="319"/>
        <v>0</v>
      </c>
      <c r="L1632" s="184">
        <f t="shared" si="322"/>
        <v>0</v>
      </c>
    </row>
    <row r="1633" spans="2:12" s="2" customFormat="1" ht="21" customHeight="1">
      <c r="B1633" s="257" t="s">
        <v>513</v>
      </c>
      <c r="C1633" s="86"/>
      <c r="D1633" s="305" t="s">
        <v>5880</v>
      </c>
      <c r="E1633" s="305" t="s">
        <v>5880</v>
      </c>
      <c r="F1633" s="86"/>
      <c r="G1633" s="360">
        <v>0</v>
      </c>
      <c r="H1633" s="30"/>
      <c r="I1633" s="23"/>
      <c r="J1633" s="87"/>
      <c r="K1633" s="258"/>
      <c r="L1633" s="259"/>
    </row>
    <row r="1634" spans="2:12" s="2" customFormat="1" ht="39.75" customHeight="1">
      <c r="B1634" s="158" t="s">
        <v>4034</v>
      </c>
      <c r="C1634" s="233" t="s">
        <v>4035</v>
      </c>
      <c r="D1634" s="436">
        <v>2168</v>
      </c>
      <c r="E1634" s="305" t="s">
        <v>5880</v>
      </c>
      <c r="F1634" s="384"/>
      <c r="G1634" s="359">
        <v>0.61</v>
      </c>
      <c r="H1634" s="122">
        <f>G1634-(G1634*$I$8)</f>
        <v>0.47</v>
      </c>
      <c r="I1634" s="123">
        <f>H1634*$I$2</f>
        <v>49.16</v>
      </c>
      <c r="J1634" s="72"/>
      <c r="K1634" s="210">
        <f>J1634*H1634</f>
        <v>0</v>
      </c>
      <c r="L1634" s="85">
        <f>I1634*J1634</f>
        <v>0</v>
      </c>
    </row>
    <row r="1635" spans="2:12" s="2" customFormat="1" ht="39.75" customHeight="1">
      <c r="B1635" s="139" t="s">
        <v>4204</v>
      </c>
      <c r="C1635" s="68" t="s">
        <v>4203</v>
      </c>
      <c r="D1635" s="436">
        <v>2170</v>
      </c>
      <c r="E1635" s="305" t="s">
        <v>5880</v>
      </c>
      <c r="F1635" s="385"/>
      <c r="G1635" s="359">
        <v>2.02</v>
      </c>
      <c r="H1635" s="113">
        <f>G1635-(G1635*$I$8)</f>
        <v>1.56</v>
      </c>
      <c r="I1635" s="114">
        <f>H1635*$I$2</f>
        <v>163.18</v>
      </c>
      <c r="J1635" s="55"/>
      <c r="K1635" s="56">
        <f>J1635*H1635</f>
        <v>0</v>
      </c>
      <c r="L1635" s="60">
        <f>I1635*J1635</f>
        <v>0</v>
      </c>
    </row>
    <row r="1636" spans="2:12" s="2" customFormat="1" ht="39.75" customHeight="1">
      <c r="B1636" s="139" t="s">
        <v>2268</v>
      </c>
      <c r="C1636" s="68" t="s">
        <v>5436</v>
      </c>
      <c r="D1636" s="305" t="s">
        <v>5880</v>
      </c>
      <c r="E1636" s="305" t="s">
        <v>5880</v>
      </c>
      <c r="F1636" s="385"/>
      <c r="G1636" s="359">
        <v>2.06</v>
      </c>
      <c r="H1636" s="113">
        <f t="shared" ref="H1636:H1648" si="323">G1636-(G1636*$I$8)</f>
        <v>1.59</v>
      </c>
      <c r="I1636" s="114">
        <f t="shared" ref="I1636:I1648" si="324">H1636*$I$2</f>
        <v>166.31</v>
      </c>
      <c r="J1636" s="55"/>
      <c r="K1636" s="56">
        <f t="shared" si="319"/>
        <v>0</v>
      </c>
      <c r="L1636" s="60">
        <f t="shared" ref="L1636:L1648" si="325">I1636*J1636</f>
        <v>0</v>
      </c>
    </row>
    <row r="1637" spans="2:12" s="2" customFormat="1" ht="39.75" customHeight="1">
      <c r="B1637" s="139" t="s">
        <v>2269</v>
      </c>
      <c r="C1637" s="68" t="s">
        <v>3849</v>
      </c>
      <c r="D1637" s="305" t="s">
        <v>5880</v>
      </c>
      <c r="E1637" s="305" t="s">
        <v>5880</v>
      </c>
      <c r="F1637" s="385"/>
      <c r="G1637" s="359">
        <v>3.71</v>
      </c>
      <c r="H1637" s="109">
        <f t="shared" si="323"/>
        <v>2.86</v>
      </c>
      <c r="I1637" s="110">
        <f t="shared" si="324"/>
        <v>299.16000000000003</v>
      </c>
      <c r="J1637" s="55"/>
      <c r="K1637" s="56">
        <f t="shared" si="319"/>
        <v>0</v>
      </c>
      <c r="L1637" s="57">
        <f t="shared" si="325"/>
        <v>0</v>
      </c>
    </row>
    <row r="1638" spans="2:12" s="2" customFormat="1" ht="47.25" customHeight="1">
      <c r="B1638" s="139" t="s">
        <v>5696</v>
      </c>
      <c r="C1638" s="68" t="s">
        <v>5697</v>
      </c>
      <c r="D1638" s="305" t="s">
        <v>5880</v>
      </c>
      <c r="E1638" s="305" t="s">
        <v>5880</v>
      </c>
      <c r="F1638" s="421"/>
      <c r="G1638" s="359">
        <v>1.1399999999999999</v>
      </c>
      <c r="H1638" s="113">
        <f t="shared" si="323"/>
        <v>0.88</v>
      </c>
      <c r="I1638" s="114">
        <f t="shared" si="324"/>
        <v>92.05</v>
      </c>
      <c r="J1638" s="55"/>
      <c r="K1638" s="56">
        <f t="shared" si="319"/>
        <v>0</v>
      </c>
      <c r="L1638" s="60">
        <f t="shared" si="325"/>
        <v>0</v>
      </c>
    </row>
    <row r="1639" spans="2:12" s="2" customFormat="1" ht="22.15" customHeight="1">
      <c r="B1639" s="139" t="s">
        <v>5698</v>
      </c>
      <c r="C1639" s="68" t="s">
        <v>5701</v>
      </c>
      <c r="D1639" s="436">
        <v>2354</v>
      </c>
      <c r="E1639" s="305" t="s">
        <v>5880</v>
      </c>
      <c r="F1639" s="381"/>
      <c r="G1639" s="359"/>
      <c r="H1639" s="109">
        <f t="shared" si="323"/>
        <v>0</v>
      </c>
      <c r="I1639" s="110">
        <f t="shared" si="324"/>
        <v>0</v>
      </c>
      <c r="J1639" s="70"/>
      <c r="K1639" s="56">
        <f t="shared" si="319"/>
        <v>0</v>
      </c>
      <c r="L1639" s="57">
        <f t="shared" si="325"/>
        <v>0</v>
      </c>
    </row>
    <row r="1640" spans="2:12" s="2" customFormat="1" ht="19.899999999999999" customHeight="1">
      <c r="B1640" s="139" t="s">
        <v>5699</v>
      </c>
      <c r="C1640" s="68" t="s">
        <v>5702</v>
      </c>
      <c r="D1640" s="305" t="s">
        <v>5880</v>
      </c>
      <c r="E1640" s="305" t="s">
        <v>5880</v>
      </c>
      <c r="F1640" s="380"/>
      <c r="G1640" s="359">
        <v>2.29</v>
      </c>
      <c r="H1640" s="109">
        <f t="shared" si="323"/>
        <v>1.76</v>
      </c>
      <c r="I1640" s="110">
        <f t="shared" si="324"/>
        <v>184.1</v>
      </c>
      <c r="J1640" s="70"/>
      <c r="K1640" s="56">
        <f t="shared" si="319"/>
        <v>0</v>
      </c>
      <c r="L1640" s="57">
        <f t="shared" si="325"/>
        <v>0</v>
      </c>
    </row>
    <row r="1641" spans="2:12" s="2" customFormat="1" ht="22.15" customHeight="1">
      <c r="B1641" s="139" t="s">
        <v>5700</v>
      </c>
      <c r="C1641" s="68" t="s">
        <v>5703</v>
      </c>
      <c r="D1641" s="305" t="s">
        <v>5880</v>
      </c>
      <c r="E1641" s="305" t="s">
        <v>5880</v>
      </c>
      <c r="F1641" s="412"/>
      <c r="G1641" s="359">
        <v>3.66</v>
      </c>
      <c r="H1641" s="109">
        <f t="shared" si="323"/>
        <v>2.82</v>
      </c>
      <c r="I1641" s="110">
        <f t="shared" si="324"/>
        <v>294.97000000000003</v>
      </c>
      <c r="J1641" s="70"/>
      <c r="K1641" s="56">
        <f t="shared" si="319"/>
        <v>0</v>
      </c>
      <c r="L1641" s="57">
        <f t="shared" si="325"/>
        <v>0</v>
      </c>
    </row>
    <row r="1642" spans="2:12" s="2" customFormat="1" ht="28.5" customHeight="1">
      <c r="B1642" s="139" t="s">
        <v>2272</v>
      </c>
      <c r="C1642" s="54" t="s">
        <v>514</v>
      </c>
      <c r="D1642" s="436"/>
      <c r="E1642" s="305" t="s">
        <v>5880</v>
      </c>
      <c r="F1642" s="389"/>
      <c r="G1642" s="359">
        <v>0.65</v>
      </c>
      <c r="H1642" s="109">
        <f t="shared" si="323"/>
        <v>0.5</v>
      </c>
      <c r="I1642" s="110">
        <f t="shared" si="324"/>
        <v>52.3</v>
      </c>
      <c r="J1642" s="55"/>
      <c r="K1642" s="56">
        <f t="shared" si="319"/>
        <v>0</v>
      </c>
      <c r="L1642" s="57">
        <f t="shared" si="325"/>
        <v>0</v>
      </c>
    </row>
    <row r="1643" spans="2:12" s="2" customFormat="1" ht="33" customHeight="1">
      <c r="B1643" s="139" t="s">
        <v>2273</v>
      </c>
      <c r="C1643" s="54" t="s">
        <v>515</v>
      </c>
      <c r="D1643" s="305">
        <v>3872</v>
      </c>
      <c r="E1643" s="305" t="s">
        <v>6159</v>
      </c>
      <c r="F1643" s="389"/>
      <c r="G1643" s="359">
        <v>0.86</v>
      </c>
      <c r="H1643" s="109">
        <f t="shared" si="323"/>
        <v>0.66</v>
      </c>
      <c r="I1643" s="110">
        <f t="shared" si="324"/>
        <v>69.040000000000006</v>
      </c>
      <c r="J1643" s="55"/>
      <c r="K1643" s="56">
        <f t="shared" si="319"/>
        <v>0</v>
      </c>
      <c r="L1643" s="57">
        <f t="shared" si="325"/>
        <v>0</v>
      </c>
    </row>
    <row r="1644" spans="2:12" s="2" customFormat="1" ht="27" customHeight="1">
      <c r="B1644" s="139" t="s">
        <v>2274</v>
      </c>
      <c r="C1644" s="54" t="s">
        <v>516</v>
      </c>
      <c r="D1644" s="2">
        <v>2922</v>
      </c>
      <c r="E1644" s="305" t="s">
        <v>6160</v>
      </c>
      <c r="F1644" s="389"/>
      <c r="G1644" s="359">
        <v>0.37</v>
      </c>
      <c r="H1644" s="109">
        <f t="shared" si="323"/>
        <v>0.28000000000000003</v>
      </c>
      <c r="I1644" s="110">
        <f t="shared" si="324"/>
        <v>29.29</v>
      </c>
      <c r="J1644" s="55"/>
      <c r="K1644" s="56">
        <f t="shared" si="319"/>
        <v>0</v>
      </c>
      <c r="L1644" s="57">
        <f t="shared" si="325"/>
        <v>0</v>
      </c>
    </row>
    <row r="1645" spans="2:12" s="2" customFormat="1" ht="30" customHeight="1">
      <c r="B1645" s="139" t="s">
        <v>2275</v>
      </c>
      <c r="C1645" s="54" t="s">
        <v>517</v>
      </c>
      <c r="D1645" s="305" t="s">
        <v>5880</v>
      </c>
      <c r="E1645" s="305" t="s">
        <v>5880</v>
      </c>
      <c r="F1645" s="389"/>
      <c r="G1645" s="359">
        <v>0.44</v>
      </c>
      <c r="H1645" s="109">
        <f t="shared" si="323"/>
        <v>0.34</v>
      </c>
      <c r="I1645" s="110">
        <f t="shared" si="324"/>
        <v>35.56</v>
      </c>
      <c r="J1645" s="55"/>
      <c r="K1645" s="56">
        <f t="shared" si="319"/>
        <v>0</v>
      </c>
      <c r="L1645" s="57">
        <f t="shared" si="325"/>
        <v>0</v>
      </c>
    </row>
    <row r="1646" spans="2:12" s="2" customFormat="1" ht="30" customHeight="1">
      <c r="B1646" s="139" t="s">
        <v>2275</v>
      </c>
      <c r="C1646" s="54" t="s">
        <v>518</v>
      </c>
      <c r="D1646" s="305" t="s">
        <v>5880</v>
      </c>
      <c r="E1646" s="305" t="s">
        <v>5880</v>
      </c>
      <c r="F1646" s="389"/>
      <c r="G1646" s="359">
        <v>0.44</v>
      </c>
      <c r="H1646" s="109">
        <f t="shared" si="323"/>
        <v>0.34</v>
      </c>
      <c r="I1646" s="110">
        <f t="shared" si="324"/>
        <v>35.56</v>
      </c>
      <c r="J1646" s="55"/>
      <c r="K1646" s="56">
        <f t="shared" si="319"/>
        <v>0</v>
      </c>
      <c r="L1646" s="57">
        <f t="shared" si="325"/>
        <v>0</v>
      </c>
    </row>
    <row r="1647" spans="2:12" s="2" customFormat="1" ht="27" customHeight="1">
      <c r="B1647" s="139" t="s">
        <v>2276</v>
      </c>
      <c r="C1647" s="54" t="s">
        <v>519</v>
      </c>
      <c r="D1647" s="305">
        <v>2921</v>
      </c>
      <c r="E1647" s="305" t="s">
        <v>5880</v>
      </c>
      <c r="F1647" s="389"/>
      <c r="G1647" s="359">
        <v>0.15</v>
      </c>
      <c r="H1647" s="109">
        <f t="shared" si="323"/>
        <v>0.12</v>
      </c>
      <c r="I1647" s="110">
        <f t="shared" si="324"/>
        <v>12.55</v>
      </c>
      <c r="J1647" s="55"/>
      <c r="K1647" s="56">
        <f t="shared" si="319"/>
        <v>0</v>
      </c>
      <c r="L1647" s="57">
        <f t="shared" si="325"/>
        <v>0</v>
      </c>
    </row>
    <row r="1648" spans="2:12" s="2" customFormat="1" ht="27" customHeight="1">
      <c r="B1648" s="161" t="s">
        <v>2277</v>
      </c>
      <c r="C1648" s="82" t="s">
        <v>520</v>
      </c>
      <c r="D1648" s="305" t="s">
        <v>5880</v>
      </c>
      <c r="E1648" s="305" t="s">
        <v>5880</v>
      </c>
      <c r="F1648" s="381"/>
      <c r="G1648" s="359">
        <v>0.65</v>
      </c>
      <c r="H1648" s="120">
        <f t="shared" si="323"/>
        <v>0.5</v>
      </c>
      <c r="I1648" s="121">
        <f t="shared" si="324"/>
        <v>52.3</v>
      </c>
      <c r="J1648" s="77"/>
      <c r="K1648" s="180">
        <f t="shared" si="319"/>
        <v>0</v>
      </c>
      <c r="L1648" s="83">
        <f t="shared" si="325"/>
        <v>0</v>
      </c>
    </row>
    <row r="1649" spans="2:12" s="2" customFormat="1" ht="24" customHeight="1">
      <c r="B1649" s="268" t="s">
        <v>4499</v>
      </c>
      <c r="C1649" s="241"/>
      <c r="D1649" s="305" t="s">
        <v>5880</v>
      </c>
      <c r="E1649" s="305" t="s">
        <v>5880</v>
      </c>
      <c r="F1649" s="241"/>
      <c r="G1649" s="363"/>
      <c r="H1649" s="237"/>
      <c r="I1649" s="238"/>
      <c r="J1649" s="239"/>
      <c r="K1649" s="240"/>
      <c r="L1649" s="242"/>
    </row>
    <row r="1650" spans="2:12" s="2" customFormat="1" ht="18" customHeight="1">
      <c r="B1650" s="257" t="s">
        <v>4499</v>
      </c>
      <c r="C1650" s="86"/>
      <c r="D1650" s="305" t="s">
        <v>5880</v>
      </c>
      <c r="E1650" s="305" t="s">
        <v>5880</v>
      </c>
      <c r="F1650" s="86"/>
      <c r="G1650" s="360"/>
      <c r="H1650" s="30"/>
      <c r="I1650" s="23"/>
      <c r="J1650" s="87"/>
      <c r="K1650" s="258"/>
      <c r="L1650" s="259"/>
    </row>
    <row r="1651" spans="2:12" s="2" customFormat="1" ht="26.25" customHeight="1">
      <c r="B1651" s="166" t="s">
        <v>4500</v>
      </c>
      <c r="C1651" s="88" t="s">
        <v>4502</v>
      </c>
      <c r="D1651" s="305" t="s">
        <v>5880</v>
      </c>
      <c r="E1651" s="305" t="s">
        <v>5880</v>
      </c>
      <c r="F1651" s="439"/>
      <c r="G1651" s="359">
        <v>3.66</v>
      </c>
      <c r="H1651" s="122">
        <f t="shared" ref="H1651:H1658" si="326">G1651-(G1651*$I$8)</f>
        <v>2.82</v>
      </c>
      <c r="I1651" s="123">
        <f t="shared" ref="I1651:I1658" si="327">H1651*$I$2</f>
        <v>294.97000000000003</v>
      </c>
      <c r="J1651" s="72"/>
      <c r="K1651" s="210">
        <f t="shared" ref="K1651:K1659" si="328">J1651*H1651</f>
        <v>0</v>
      </c>
      <c r="L1651" s="85">
        <f t="shared" ref="L1651:L1658" si="329">I1651*J1651</f>
        <v>0</v>
      </c>
    </row>
    <row r="1652" spans="2:12" s="2" customFormat="1" ht="26.25" customHeight="1">
      <c r="B1652" s="166" t="s">
        <v>5688</v>
      </c>
      <c r="C1652" s="88" t="s">
        <v>5689</v>
      </c>
      <c r="D1652" s="305" t="s">
        <v>5880</v>
      </c>
      <c r="E1652" s="305" t="s">
        <v>5880</v>
      </c>
      <c r="F1652" s="441"/>
      <c r="G1652" s="359">
        <v>4.59</v>
      </c>
      <c r="H1652" s="122">
        <f t="shared" si="326"/>
        <v>3.53</v>
      </c>
      <c r="I1652" s="123">
        <f t="shared" si="327"/>
        <v>369.24</v>
      </c>
      <c r="J1652" s="72"/>
      <c r="K1652" s="210">
        <f t="shared" si="328"/>
        <v>0</v>
      </c>
      <c r="L1652" s="85">
        <f t="shared" si="329"/>
        <v>0</v>
      </c>
    </row>
    <row r="1653" spans="2:12" s="2" customFormat="1" ht="30.75" customHeight="1">
      <c r="B1653" s="166" t="s">
        <v>5847</v>
      </c>
      <c r="C1653" s="88" t="s">
        <v>5850</v>
      </c>
      <c r="D1653" s="305" t="s">
        <v>5880</v>
      </c>
      <c r="E1653" s="305" t="s">
        <v>5880</v>
      </c>
      <c r="F1653" s="441"/>
      <c r="G1653" s="359">
        <v>5.8</v>
      </c>
      <c r="H1653" s="122">
        <f>G1653-(G1653*$I$8)</f>
        <v>4.47</v>
      </c>
      <c r="I1653" s="123">
        <f>H1653*$I$2</f>
        <v>467.56</v>
      </c>
      <c r="J1653" s="72"/>
      <c r="K1653" s="210">
        <f t="shared" si="328"/>
        <v>0</v>
      </c>
      <c r="L1653" s="85">
        <f>I1653*J1653</f>
        <v>0</v>
      </c>
    </row>
    <row r="1654" spans="2:12" s="2" customFormat="1" ht="26.25" customHeight="1">
      <c r="B1654" s="166" t="s">
        <v>4501</v>
      </c>
      <c r="C1654" s="88" t="s">
        <v>4503</v>
      </c>
      <c r="D1654" s="305" t="s">
        <v>5880</v>
      </c>
      <c r="E1654" s="305" t="s">
        <v>5880</v>
      </c>
      <c r="F1654" s="440"/>
      <c r="G1654" s="359">
        <v>10.43</v>
      </c>
      <c r="H1654" s="122">
        <f>G1654-(G1654*$I$8)</f>
        <v>8.0299999999999994</v>
      </c>
      <c r="I1654" s="123">
        <f>H1654*$I$2</f>
        <v>839.94</v>
      </c>
      <c r="J1654" s="72"/>
      <c r="K1654" s="210">
        <f t="shared" si="328"/>
        <v>0</v>
      </c>
      <c r="L1654" s="85">
        <f>I1654*J1654</f>
        <v>0</v>
      </c>
    </row>
    <row r="1655" spans="2:12" s="2" customFormat="1" ht="26.25" customHeight="1">
      <c r="B1655" s="166" t="s">
        <v>4557</v>
      </c>
      <c r="C1655" s="88" t="s">
        <v>4558</v>
      </c>
      <c r="D1655" s="305" t="s">
        <v>5880</v>
      </c>
      <c r="E1655" s="305" t="s">
        <v>5880</v>
      </c>
      <c r="F1655" s="439"/>
      <c r="G1655" s="359">
        <v>5.37</v>
      </c>
      <c r="H1655" s="122">
        <f t="shared" si="326"/>
        <v>4.13</v>
      </c>
      <c r="I1655" s="123">
        <f t="shared" si="327"/>
        <v>432</v>
      </c>
      <c r="J1655" s="72"/>
      <c r="K1655" s="210">
        <f t="shared" si="328"/>
        <v>0</v>
      </c>
      <c r="L1655" s="85">
        <f t="shared" si="329"/>
        <v>0</v>
      </c>
    </row>
    <row r="1656" spans="2:12" s="2" customFormat="1" ht="30.75" customHeight="1">
      <c r="B1656" s="166" t="s">
        <v>5846</v>
      </c>
      <c r="C1656" s="88" t="s">
        <v>5849</v>
      </c>
      <c r="D1656" s="305" t="s">
        <v>5880</v>
      </c>
      <c r="E1656" s="305" t="s">
        <v>5880</v>
      </c>
      <c r="F1656" s="441"/>
      <c r="G1656" s="359">
        <v>6.75</v>
      </c>
      <c r="H1656" s="122">
        <f>G1656-(G1656*$I$8)</f>
        <v>5.2</v>
      </c>
      <c r="I1656" s="123">
        <f>H1656*$I$2</f>
        <v>543.91999999999996</v>
      </c>
      <c r="J1656" s="72"/>
      <c r="K1656" s="210">
        <f t="shared" si="328"/>
        <v>0</v>
      </c>
      <c r="L1656" s="85">
        <f>I1656*J1656</f>
        <v>0</v>
      </c>
    </row>
    <row r="1657" spans="2:12" s="2" customFormat="1" ht="30.75" customHeight="1">
      <c r="B1657" s="166" t="s">
        <v>5848</v>
      </c>
      <c r="C1657" s="88" t="s">
        <v>5851</v>
      </c>
      <c r="D1657" s="305" t="s">
        <v>5880</v>
      </c>
      <c r="E1657" s="305" t="s">
        <v>5880</v>
      </c>
      <c r="F1657" s="440"/>
      <c r="G1657" s="359">
        <v>8.6999999999999993</v>
      </c>
      <c r="H1657" s="122">
        <f>G1657-(G1657*$I$8)</f>
        <v>6.7</v>
      </c>
      <c r="I1657" s="123">
        <f>H1657*$I$2</f>
        <v>700.82</v>
      </c>
      <c r="J1657" s="72"/>
      <c r="K1657" s="210">
        <f t="shared" si="328"/>
        <v>0</v>
      </c>
      <c r="L1657" s="85">
        <f>I1657*J1657</f>
        <v>0</v>
      </c>
    </row>
    <row r="1658" spans="2:12" s="2" customFormat="1" ht="30.75" customHeight="1">
      <c r="B1658" s="166" t="s">
        <v>5690</v>
      </c>
      <c r="C1658" s="88" t="s">
        <v>5691</v>
      </c>
      <c r="D1658" s="305" t="s">
        <v>5880</v>
      </c>
      <c r="E1658" s="305" t="s">
        <v>5880</v>
      </c>
      <c r="F1658" s="439"/>
      <c r="G1658" s="359">
        <v>4.78</v>
      </c>
      <c r="H1658" s="122">
        <f t="shared" si="326"/>
        <v>3.68</v>
      </c>
      <c r="I1658" s="123">
        <f t="shared" si="327"/>
        <v>384.93</v>
      </c>
      <c r="J1658" s="72"/>
      <c r="K1658" s="210">
        <f t="shared" si="328"/>
        <v>0</v>
      </c>
      <c r="L1658" s="85">
        <f t="shared" si="329"/>
        <v>0</v>
      </c>
    </row>
    <row r="1659" spans="2:12" s="2" customFormat="1" ht="30.75" customHeight="1">
      <c r="B1659" s="166" t="s">
        <v>5852</v>
      </c>
      <c r="C1659" s="88" t="s">
        <v>5853</v>
      </c>
      <c r="D1659" s="305" t="s">
        <v>5880</v>
      </c>
      <c r="E1659" s="305" t="s">
        <v>5880</v>
      </c>
      <c r="F1659" s="440"/>
      <c r="G1659" s="359">
        <v>6.22</v>
      </c>
      <c r="H1659" s="122">
        <f>G1659-(G1659*$I$8)</f>
        <v>4.79</v>
      </c>
      <c r="I1659" s="123">
        <f>H1659*$I$2</f>
        <v>501.03</v>
      </c>
      <c r="J1659" s="72"/>
      <c r="K1659" s="210">
        <f t="shared" si="328"/>
        <v>0</v>
      </c>
      <c r="L1659" s="85">
        <f>I1659*J1659</f>
        <v>0</v>
      </c>
    </row>
    <row r="1660" spans="2:12" s="2" customFormat="1" ht="24" customHeight="1">
      <c r="B1660" s="268" t="s">
        <v>521</v>
      </c>
      <c r="C1660" s="241"/>
      <c r="D1660" s="305" t="s">
        <v>5880</v>
      </c>
      <c r="E1660" s="305" t="s">
        <v>5880</v>
      </c>
      <c r="F1660" s="241"/>
      <c r="G1660" s="363">
        <v>0</v>
      </c>
      <c r="H1660" s="237"/>
      <c r="I1660" s="238"/>
      <c r="J1660" s="239"/>
      <c r="K1660" s="240"/>
      <c r="L1660" s="242"/>
    </row>
    <row r="1661" spans="2:12" s="2" customFormat="1" ht="18" customHeight="1">
      <c r="B1661" s="257" t="s">
        <v>3670</v>
      </c>
      <c r="C1661" s="86"/>
      <c r="D1661" s="305" t="s">
        <v>5880</v>
      </c>
      <c r="E1661" s="305" t="s">
        <v>5880</v>
      </c>
      <c r="F1661" s="86"/>
      <c r="G1661" s="360">
        <v>0</v>
      </c>
      <c r="H1661" s="30"/>
      <c r="I1661" s="23"/>
      <c r="J1661" s="87"/>
      <c r="K1661" s="258"/>
      <c r="L1661" s="259"/>
    </row>
    <row r="1662" spans="2:12" s="2" customFormat="1" ht="26.25" customHeight="1">
      <c r="B1662" s="166" t="s">
        <v>3675</v>
      </c>
      <c r="C1662" s="88" t="s">
        <v>3671</v>
      </c>
      <c r="D1662" s="305" t="s">
        <v>5880</v>
      </c>
      <c r="E1662" s="305" t="s">
        <v>5880</v>
      </c>
      <c r="F1662" s="392"/>
      <c r="G1662" s="359">
        <v>0.05</v>
      </c>
      <c r="H1662" s="122">
        <f>G1662-(G1662*$I$8)</f>
        <v>0.04</v>
      </c>
      <c r="I1662" s="123">
        <f>H1662*$I$2</f>
        <v>4.18</v>
      </c>
      <c r="J1662" s="72"/>
      <c r="K1662" s="210">
        <f t="shared" si="319"/>
        <v>0</v>
      </c>
      <c r="L1662" s="85">
        <f>I1662*J1662</f>
        <v>0</v>
      </c>
    </row>
    <row r="1663" spans="2:12" s="2" customFormat="1" ht="26.25" customHeight="1">
      <c r="B1663" s="141" t="s">
        <v>3676</v>
      </c>
      <c r="C1663" s="66" t="s">
        <v>3672</v>
      </c>
      <c r="D1663" s="305" t="s">
        <v>5880</v>
      </c>
      <c r="E1663" s="305" t="s">
        <v>5880</v>
      </c>
      <c r="F1663" s="392"/>
      <c r="G1663" s="359">
        <v>0.09</v>
      </c>
      <c r="H1663" s="113">
        <f>G1663-(G1663*$I$8)</f>
        <v>7.0000000000000007E-2</v>
      </c>
      <c r="I1663" s="114">
        <f>H1663*$I$2</f>
        <v>7.32</v>
      </c>
      <c r="J1663" s="55"/>
      <c r="K1663" s="56">
        <f t="shared" si="319"/>
        <v>0</v>
      </c>
      <c r="L1663" s="60">
        <f>I1663*J1663</f>
        <v>0</v>
      </c>
    </row>
    <row r="1664" spans="2:12" s="2" customFormat="1" ht="26.25" customHeight="1">
      <c r="B1664" s="141" t="s">
        <v>3677</v>
      </c>
      <c r="C1664" s="66" t="s">
        <v>3673</v>
      </c>
      <c r="D1664" s="305" t="s">
        <v>5880</v>
      </c>
      <c r="E1664" s="305" t="s">
        <v>5880</v>
      </c>
      <c r="F1664" s="392"/>
      <c r="G1664" s="359">
        <v>0.14000000000000001</v>
      </c>
      <c r="H1664" s="113">
        <f>G1664-(G1664*$I$8)</f>
        <v>0.11</v>
      </c>
      <c r="I1664" s="114">
        <f>H1664*$I$2</f>
        <v>11.51</v>
      </c>
      <c r="J1664" s="55"/>
      <c r="K1664" s="56">
        <f t="shared" si="319"/>
        <v>0</v>
      </c>
      <c r="L1664" s="60">
        <f>I1664*J1664</f>
        <v>0</v>
      </c>
    </row>
    <row r="1665" spans="2:12" s="2" customFormat="1" ht="26.25" customHeight="1">
      <c r="B1665" s="167" t="s">
        <v>3678</v>
      </c>
      <c r="C1665" s="89" t="s">
        <v>3674</v>
      </c>
      <c r="D1665" s="305" t="s">
        <v>5880</v>
      </c>
      <c r="E1665" s="305" t="s">
        <v>5880</v>
      </c>
      <c r="F1665" s="392"/>
      <c r="G1665" s="359">
        <v>0.27</v>
      </c>
      <c r="H1665" s="118">
        <f>G1665-(G1665*$I$8)</f>
        <v>0.21</v>
      </c>
      <c r="I1665" s="119">
        <f>H1665*$I$2</f>
        <v>21.97</v>
      </c>
      <c r="J1665" s="77"/>
      <c r="K1665" s="180">
        <f t="shared" si="319"/>
        <v>0</v>
      </c>
      <c r="L1665" s="78">
        <f>I1665*J1665</f>
        <v>0</v>
      </c>
    </row>
    <row r="1666" spans="2:12" s="2" customFormat="1" ht="18" customHeight="1">
      <c r="B1666" s="257" t="s">
        <v>522</v>
      </c>
      <c r="C1666" s="86"/>
      <c r="D1666" s="305" t="s">
        <v>5880</v>
      </c>
      <c r="E1666" s="305" t="s">
        <v>5880</v>
      </c>
      <c r="F1666" s="86"/>
      <c r="G1666" s="360">
        <v>0</v>
      </c>
      <c r="H1666" s="30"/>
      <c r="I1666" s="23"/>
      <c r="J1666" s="87"/>
      <c r="K1666" s="258"/>
      <c r="L1666" s="259"/>
    </row>
    <row r="1667" spans="2:12" s="2" customFormat="1" ht="20.25" customHeight="1">
      <c r="B1667" s="166" t="s">
        <v>3689</v>
      </c>
      <c r="C1667" s="88" t="s">
        <v>5437</v>
      </c>
      <c r="D1667" s="305" t="s">
        <v>5880</v>
      </c>
      <c r="E1667" s="305" t="s">
        <v>5880</v>
      </c>
      <c r="F1667" s="396"/>
      <c r="G1667" s="359">
        <v>2.96</v>
      </c>
      <c r="H1667" s="122">
        <f>G1667-(G1667*$I$8)</f>
        <v>2.2799999999999998</v>
      </c>
      <c r="I1667" s="123">
        <f>H1667*$I$2</f>
        <v>238.49</v>
      </c>
      <c r="J1667" s="72"/>
      <c r="K1667" s="210">
        <f t="shared" si="319"/>
        <v>0</v>
      </c>
      <c r="L1667" s="85">
        <f>I1667*J1667</f>
        <v>0</v>
      </c>
    </row>
    <row r="1668" spans="2:12" s="2" customFormat="1" ht="18.95" customHeight="1">
      <c r="B1668" s="141" t="s">
        <v>3967</v>
      </c>
      <c r="C1668" s="66" t="s">
        <v>3971</v>
      </c>
      <c r="D1668" s="305" t="s">
        <v>5880</v>
      </c>
      <c r="E1668" s="305" t="s">
        <v>5880</v>
      </c>
      <c r="F1668" s="396"/>
      <c r="G1668" s="359">
        <v>4.8099999999999996</v>
      </c>
      <c r="H1668" s="113">
        <f t="shared" ref="H1668:H1677" si="330">G1668-(G1668*$I$8)</f>
        <v>3.7</v>
      </c>
      <c r="I1668" s="114">
        <f t="shared" ref="I1668:I1677" si="331">H1668*$I$2</f>
        <v>387.02</v>
      </c>
      <c r="J1668" s="55"/>
      <c r="K1668" s="56">
        <f t="shared" si="319"/>
        <v>0</v>
      </c>
      <c r="L1668" s="60">
        <f t="shared" ref="L1668:L1677" si="332">I1668*J1668</f>
        <v>0</v>
      </c>
    </row>
    <row r="1669" spans="2:12" s="2" customFormat="1" ht="18.95" customHeight="1">
      <c r="B1669" s="141" t="s">
        <v>3690</v>
      </c>
      <c r="C1669" s="66" t="s">
        <v>5438</v>
      </c>
      <c r="D1669" s="305" t="s">
        <v>5880</v>
      </c>
      <c r="E1669" s="305" t="s">
        <v>5880</v>
      </c>
      <c r="F1669" s="396"/>
      <c r="G1669" s="359">
        <v>5.73</v>
      </c>
      <c r="H1669" s="113">
        <f t="shared" si="330"/>
        <v>4.41</v>
      </c>
      <c r="I1669" s="114">
        <f t="shared" si="331"/>
        <v>461.29</v>
      </c>
      <c r="J1669" s="55"/>
      <c r="K1669" s="56">
        <f t="shared" si="319"/>
        <v>0</v>
      </c>
      <c r="L1669" s="60">
        <f t="shared" si="332"/>
        <v>0</v>
      </c>
    </row>
    <row r="1670" spans="2:12" s="2" customFormat="1" ht="18.95" customHeight="1">
      <c r="B1670" s="141" t="s">
        <v>3691</v>
      </c>
      <c r="C1670" s="66" t="s">
        <v>5439</v>
      </c>
      <c r="D1670" s="305" t="s">
        <v>5880</v>
      </c>
      <c r="E1670" s="305" t="s">
        <v>5880</v>
      </c>
      <c r="F1670" s="396"/>
      <c r="G1670" s="359">
        <v>7.32</v>
      </c>
      <c r="H1670" s="113">
        <f t="shared" si="330"/>
        <v>5.64</v>
      </c>
      <c r="I1670" s="114">
        <f t="shared" si="331"/>
        <v>589.94000000000005</v>
      </c>
      <c r="J1670" s="55"/>
      <c r="K1670" s="56">
        <f t="shared" si="319"/>
        <v>0</v>
      </c>
      <c r="L1670" s="60">
        <f t="shared" si="332"/>
        <v>0</v>
      </c>
    </row>
    <row r="1671" spans="2:12" s="2" customFormat="1" ht="18.95" customHeight="1">
      <c r="B1671" s="141" t="s">
        <v>3692</v>
      </c>
      <c r="C1671" s="66" t="s">
        <v>5440</v>
      </c>
      <c r="D1671" s="305" t="s">
        <v>5880</v>
      </c>
      <c r="E1671" s="305" t="s">
        <v>5880</v>
      </c>
      <c r="F1671" s="396"/>
      <c r="G1671" s="359">
        <v>10.48</v>
      </c>
      <c r="H1671" s="113">
        <f t="shared" si="330"/>
        <v>8.07</v>
      </c>
      <c r="I1671" s="114">
        <f t="shared" si="331"/>
        <v>844.12</v>
      </c>
      <c r="J1671" s="55"/>
      <c r="K1671" s="56">
        <f t="shared" si="319"/>
        <v>0</v>
      </c>
      <c r="L1671" s="60">
        <f t="shared" si="332"/>
        <v>0</v>
      </c>
    </row>
    <row r="1672" spans="2:12" s="2" customFormat="1" ht="18.95" customHeight="1">
      <c r="B1672" s="141" t="s">
        <v>4142</v>
      </c>
      <c r="C1672" s="66" t="s">
        <v>5725</v>
      </c>
      <c r="D1672" s="305" t="s">
        <v>5880</v>
      </c>
      <c r="E1672" s="305" t="s">
        <v>5880</v>
      </c>
      <c r="F1672" s="396"/>
      <c r="G1672" s="359">
        <v>13.3</v>
      </c>
      <c r="H1672" s="113">
        <f>G1672-(G1672*$I$8)</f>
        <v>10.24</v>
      </c>
      <c r="I1672" s="114">
        <f>H1672*$I$2</f>
        <v>1071.0999999999999</v>
      </c>
      <c r="J1672" s="55"/>
      <c r="K1672" s="56">
        <f>J1672*H1672</f>
        <v>0</v>
      </c>
      <c r="L1672" s="60">
        <f>I1672*J1672</f>
        <v>0</v>
      </c>
    </row>
    <row r="1673" spans="2:12" s="2" customFormat="1" ht="18" customHeight="1">
      <c r="B1673" s="141" t="s">
        <v>4143</v>
      </c>
      <c r="C1673" s="66" t="s">
        <v>5726</v>
      </c>
      <c r="D1673" s="305" t="s">
        <v>5880</v>
      </c>
      <c r="E1673" s="305" t="s">
        <v>5880</v>
      </c>
      <c r="F1673" s="395"/>
      <c r="G1673" s="359">
        <v>17.38</v>
      </c>
      <c r="H1673" s="113">
        <f>G1673-(G1673*$I$8)</f>
        <v>13.38</v>
      </c>
      <c r="I1673" s="114">
        <f>H1673*$I$2</f>
        <v>1399.55</v>
      </c>
      <c r="J1673" s="55"/>
      <c r="K1673" s="56">
        <f>J1673*H1673</f>
        <v>0</v>
      </c>
      <c r="L1673" s="60">
        <f>I1673*J1673</f>
        <v>0</v>
      </c>
    </row>
    <row r="1674" spans="2:12" s="2" customFormat="1" ht="18.95" customHeight="1">
      <c r="B1674" s="141" t="s">
        <v>3693</v>
      </c>
      <c r="C1674" s="66" t="s">
        <v>5441</v>
      </c>
      <c r="D1674" s="305" t="s">
        <v>5880</v>
      </c>
      <c r="E1674" s="305" t="s">
        <v>5880</v>
      </c>
      <c r="F1674" s="393"/>
      <c r="G1674" s="359">
        <v>2.96</v>
      </c>
      <c r="H1674" s="113">
        <f t="shared" si="330"/>
        <v>2.2799999999999998</v>
      </c>
      <c r="I1674" s="114">
        <f t="shared" si="331"/>
        <v>238.49</v>
      </c>
      <c r="J1674" s="55"/>
      <c r="K1674" s="56">
        <f t="shared" si="319"/>
        <v>0</v>
      </c>
      <c r="L1674" s="60">
        <f t="shared" si="332"/>
        <v>0</v>
      </c>
    </row>
    <row r="1675" spans="2:12" s="2" customFormat="1" ht="18.95" customHeight="1">
      <c r="B1675" s="141" t="s">
        <v>3968</v>
      </c>
      <c r="C1675" s="66" t="s">
        <v>5442</v>
      </c>
      <c r="D1675" s="305" t="s">
        <v>5880</v>
      </c>
      <c r="E1675" s="305" t="s">
        <v>5880</v>
      </c>
      <c r="F1675" s="392"/>
      <c r="G1675" s="359">
        <v>4.8099999999999996</v>
      </c>
      <c r="H1675" s="113">
        <f>G1675-(G1675*$I$8)</f>
        <v>3.7</v>
      </c>
      <c r="I1675" s="114">
        <f>H1675*$I$2</f>
        <v>387.02</v>
      </c>
      <c r="J1675" s="55"/>
      <c r="K1675" s="56">
        <f t="shared" si="319"/>
        <v>0</v>
      </c>
      <c r="L1675" s="60">
        <f>I1675*J1675</f>
        <v>0</v>
      </c>
    </row>
    <row r="1676" spans="2:12" s="2" customFormat="1" ht="18.95" customHeight="1">
      <c r="B1676" s="141" t="s">
        <v>3694</v>
      </c>
      <c r="C1676" s="66" t="s">
        <v>5443</v>
      </c>
      <c r="D1676" s="305" t="s">
        <v>5880</v>
      </c>
      <c r="E1676" s="305" t="s">
        <v>5880</v>
      </c>
      <c r="F1676" s="392"/>
      <c r="G1676" s="359">
        <v>5.73</v>
      </c>
      <c r="H1676" s="113">
        <f t="shared" si="330"/>
        <v>4.41</v>
      </c>
      <c r="I1676" s="114">
        <f t="shared" si="331"/>
        <v>461.29</v>
      </c>
      <c r="J1676" s="55"/>
      <c r="K1676" s="56">
        <f t="shared" si="319"/>
        <v>0</v>
      </c>
      <c r="L1676" s="60">
        <f t="shared" si="332"/>
        <v>0</v>
      </c>
    </row>
    <row r="1677" spans="2:12" s="2" customFormat="1" ht="18.95" customHeight="1">
      <c r="B1677" s="167" t="s">
        <v>3695</v>
      </c>
      <c r="C1677" s="89" t="s">
        <v>5444</v>
      </c>
      <c r="D1677" s="305" t="s">
        <v>5880</v>
      </c>
      <c r="E1677" s="305" t="s">
        <v>5880</v>
      </c>
      <c r="F1677" s="392"/>
      <c r="G1677" s="359">
        <v>7.32</v>
      </c>
      <c r="H1677" s="118">
        <f t="shared" si="330"/>
        <v>5.64</v>
      </c>
      <c r="I1677" s="119">
        <f t="shared" si="331"/>
        <v>589.94000000000005</v>
      </c>
      <c r="J1677" s="77"/>
      <c r="K1677" s="180">
        <f t="shared" si="319"/>
        <v>0</v>
      </c>
      <c r="L1677" s="78">
        <f t="shared" si="332"/>
        <v>0</v>
      </c>
    </row>
    <row r="1678" spans="2:12" s="2" customFormat="1" ht="24.75" customHeight="1">
      <c r="B1678" s="257" t="s">
        <v>523</v>
      </c>
      <c r="C1678" s="86"/>
      <c r="D1678" s="305" t="s">
        <v>5880</v>
      </c>
      <c r="E1678" s="305" t="s">
        <v>5880</v>
      </c>
      <c r="F1678" s="86"/>
      <c r="G1678" s="360">
        <v>0</v>
      </c>
      <c r="H1678" s="30"/>
      <c r="I1678" s="23"/>
      <c r="J1678" s="87"/>
      <c r="K1678" s="258"/>
      <c r="L1678" s="259"/>
    </row>
    <row r="1679" spans="2:12" s="2" customFormat="1" ht="28.5" customHeight="1">
      <c r="B1679" s="166" t="s">
        <v>2278</v>
      </c>
      <c r="C1679" s="88" t="s">
        <v>524</v>
      </c>
      <c r="D1679" s="305" t="s">
        <v>5880</v>
      </c>
      <c r="E1679" s="305" t="s">
        <v>5880</v>
      </c>
      <c r="F1679" s="441"/>
      <c r="G1679" s="359">
        <v>1.86</v>
      </c>
      <c r="H1679" s="122">
        <f t="shared" ref="H1679:H1689" si="333">G1679-(G1679*$I$8)</f>
        <v>1.43</v>
      </c>
      <c r="I1679" s="123">
        <f t="shared" ref="I1679:I1689" si="334">H1679*$I$2</f>
        <v>149.58000000000001</v>
      </c>
      <c r="J1679" s="72"/>
      <c r="K1679" s="210">
        <f t="shared" si="319"/>
        <v>0</v>
      </c>
      <c r="L1679" s="85">
        <f t="shared" ref="L1679:L1689" si="335">I1679*J1679</f>
        <v>0</v>
      </c>
    </row>
    <row r="1680" spans="2:12" s="2" customFormat="1" ht="28.5" customHeight="1">
      <c r="B1680" s="141" t="s">
        <v>3963</v>
      </c>
      <c r="C1680" s="66" t="s">
        <v>3960</v>
      </c>
      <c r="D1680" s="305" t="s">
        <v>5880</v>
      </c>
      <c r="E1680" s="305" t="s">
        <v>5880</v>
      </c>
      <c r="F1680" s="441"/>
      <c r="G1680" s="359">
        <v>2.17</v>
      </c>
      <c r="H1680" s="113">
        <f t="shared" si="333"/>
        <v>1.67</v>
      </c>
      <c r="I1680" s="114">
        <f t="shared" si="334"/>
        <v>174.68</v>
      </c>
      <c r="J1680" s="55"/>
      <c r="K1680" s="56">
        <f t="shared" si="319"/>
        <v>0</v>
      </c>
      <c r="L1680" s="60">
        <f t="shared" si="335"/>
        <v>0</v>
      </c>
    </row>
    <row r="1681" spans="2:12" s="2" customFormat="1" ht="28.5" customHeight="1">
      <c r="B1681" s="141" t="s">
        <v>3964</v>
      </c>
      <c r="C1681" s="66" t="s">
        <v>5078</v>
      </c>
      <c r="D1681" s="305" t="s">
        <v>5880</v>
      </c>
      <c r="E1681" s="305" t="s">
        <v>5880</v>
      </c>
      <c r="F1681" s="441"/>
      <c r="G1681" s="359">
        <v>2.52</v>
      </c>
      <c r="H1681" s="113">
        <f t="shared" si="333"/>
        <v>1.94</v>
      </c>
      <c r="I1681" s="114">
        <f t="shared" si="334"/>
        <v>202.92</v>
      </c>
      <c r="J1681" s="55"/>
      <c r="K1681" s="56">
        <f t="shared" ref="K1681:K1787" si="336">J1681*H1681</f>
        <v>0</v>
      </c>
      <c r="L1681" s="60">
        <f t="shared" si="335"/>
        <v>0</v>
      </c>
    </row>
    <row r="1682" spans="2:12" s="2" customFormat="1" ht="26.25" customHeight="1">
      <c r="B1682" s="141" t="s">
        <v>2279</v>
      </c>
      <c r="C1682" s="66" t="s">
        <v>5445</v>
      </c>
      <c r="D1682" s="305" t="s">
        <v>5880</v>
      </c>
      <c r="E1682" s="305" t="s">
        <v>5880</v>
      </c>
      <c r="F1682" s="441"/>
      <c r="G1682" s="359">
        <v>2.16</v>
      </c>
      <c r="H1682" s="113">
        <f t="shared" si="333"/>
        <v>1.66</v>
      </c>
      <c r="I1682" s="114">
        <f t="shared" si="334"/>
        <v>173.64</v>
      </c>
      <c r="J1682" s="55"/>
      <c r="K1682" s="56">
        <f t="shared" si="336"/>
        <v>0</v>
      </c>
      <c r="L1682" s="60">
        <f t="shared" si="335"/>
        <v>0</v>
      </c>
    </row>
    <row r="1683" spans="2:12" s="2" customFormat="1" ht="23.25" customHeight="1">
      <c r="B1683" s="141" t="s">
        <v>2280</v>
      </c>
      <c r="C1683" s="66" t="s">
        <v>525</v>
      </c>
      <c r="D1683" s="305" t="s">
        <v>5880</v>
      </c>
      <c r="E1683" s="305" t="s">
        <v>5880</v>
      </c>
      <c r="F1683" s="441"/>
      <c r="G1683" s="359">
        <v>2.57</v>
      </c>
      <c r="H1683" s="113">
        <f t="shared" si="333"/>
        <v>1.98</v>
      </c>
      <c r="I1683" s="114">
        <f t="shared" si="334"/>
        <v>207.11</v>
      </c>
      <c r="J1683" s="55"/>
      <c r="K1683" s="56">
        <f t="shared" si="336"/>
        <v>0</v>
      </c>
      <c r="L1683" s="60">
        <f t="shared" si="335"/>
        <v>0</v>
      </c>
    </row>
    <row r="1684" spans="2:12" s="2" customFormat="1" ht="24" customHeight="1">
      <c r="B1684" s="141" t="s">
        <v>2281</v>
      </c>
      <c r="C1684" s="66" t="s">
        <v>526</v>
      </c>
      <c r="D1684" s="305" t="s">
        <v>5880</v>
      </c>
      <c r="E1684" s="305" t="s">
        <v>5880</v>
      </c>
      <c r="F1684" s="441"/>
      <c r="G1684" s="359">
        <v>3.2</v>
      </c>
      <c r="H1684" s="113">
        <f t="shared" si="333"/>
        <v>2.46</v>
      </c>
      <c r="I1684" s="114">
        <f t="shared" si="334"/>
        <v>257.32</v>
      </c>
      <c r="J1684" s="55"/>
      <c r="K1684" s="56">
        <f t="shared" si="336"/>
        <v>0</v>
      </c>
      <c r="L1684" s="60">
        <f t="shared" si="335"/>
        <v>0</v>
      </c>
    </row>
    <row r="1685" spans="2:12" s="2" customFormat="1" ht="26.25" customHeight="1">
      <c r="B1685" s="141" t="s">
        <v>2282</v>
      </c>
      <c r="C1685" s="66" t="s">
        <v>527</v>
      </c>
      <c r="D1685" s="305" t="s">
        <v>5880</v>
      </c>
      <c r="E1685" s="305" t="s">
        <v>5880</v>
      </c>
      <c r="F1685" s="441"/>
      <c r="G1685" s="359">
        <v>3.64</v>
      </c>
      <c r="H1685" s="113">
        <f t="shared" si="333"/>
        <v>2.8</v>
      </c>
      <c r="I1685" s="114">
        <f t="shared" si="334"/>
        <v>292.88</v>
      </c>
      <c r="J1685" s="55"/>
      <c r="K1685" s="56">
        <f t="shared" si="336"/>
        <v>0</v>
      </c>
      <c r="L1685" s="60">
        <f t="shared" si="335"/>
        <v>0</v>
      </c>
    </row>
    <row r="1686" spans="2:12" s="2" customFormat="1" ht="27" customHeight="1">
      <c r="B1686" s="141" t="s">
        <v>2283</v>
      </c>
      <c r="C1686" s="66" t="s">
        <v>528</v>
      </c>
      <c r="D1686" s="305" t="s">
        <v>5880</v>
      </c>
      <c r="E1686" s="305" t="s">
        <v>5880</v>
      </c>
      <c r="F1686" s="441"/>
      <c r="G1686" s="359">
        <v>4.8499999999999996</v>
      </c>
      <c r="H1686" s="113">
        <f t="shared" si="333"/>
        <v>3.73</v>
      </c>
      <c r="I1686" s="114">
        <f t="shared" si="334"/>
        <v>390.16</v>
      </c>
      <c r="J1686" s="55"/>
      <c r="K1686" s="56">
        <f t="shared" si="336"/>
        <v>0</v>
      </c>
      <c r="L1686" s="60">
        <f t="shared" si="335"/>
        <v>0</v>
      </c>
    </row>
    <row r="1687" spans="2:12" s="2" customFormat="1" ht="28.5" customHeight="1">
      <c r="B1687" s="141" t="s">
        <v>2284</v>
      </c>
      <c r="C1687" s="66" t="s">
        <v>529</v>
      </c>
      <c r="D1687" s="305" t="s">
        <v>5880</v>
      </c>
      <c r="E1687" s="305" t="s">
        <v>5880</v>
      </c>
      <c r="F1687" s="441"/>
      <c r="G1687" s="359">
        <v>5.23</v>
      </c>
      <c r="H1687" s="113">
        <f>G1687-(G1687*$I$8)</f>
        <v>4.03</v>
      </c>
      <c r="I1687" s="114">
        <f>H1687*$I$2</f>
        <v>421.54</v>
      </c>
      <c r="J1687" s="55"/>
      <c r="K1687" s="56">
        <f>J1687*H1687</f>
        <v>0</v>
      </c>
      <c r="L1687" s="60">
        <f>I1687*J1687</f>
        <v>0</v>
      </c>
    </row>
    <row r="1688" spans="2:12" s="2" customFormat="1" ht="28.5" customHeight="1">
      <c r="B1688" s="141" t="s">
        <v>4201</v>
      </c>
      <c r="C1688" s="66" t="s">
        <v>4202</v>
      </c>
      <c r="D1688" s="305" t="s">
        <v>5880</v>
      </c>
      <c r="E1688" s="305" t="s">
        <v>5880</v>
      </c>
      <c r="F1688" s="441"/>
      <c r="G1688" s="359">
        <v>7.2</v>
      </c>
      <c r="H1688" s="113">
        <f>G1688-(G1688*$I$8)</f>
        <v>5.54</v>
      </c>
      <c r="I1688" s="114">
        <f>H1688*$I$2</f>
        <v>579.48</v>
      </c>
      <c r="J1688" s="55"/>
      <c r="K1688" s="56">
        <f>J1688*H1688</f>
        <v>0</v>
      </c>
      <c r="L1688" s="60">
        <f>I1688*J1688</f>
        <v>0</v>
      </c>
    </row>
    <row r="1689" spans="2:12" s="2" customFormat="1" ht="28.5" customHeight="1">
      <c r="B1689" s="167" t="s">
        <v>4205</v>
      </c>
      <c r="C1689" s="89" t="s">
        <v>4206</v>
      </c>
      <c r="D1689" s="305" t="s">
        <v>5880</v>
      </c>
      <c r="E1689" s="305" t="s">
        <v>5880</v>
      </c>
      <c r="F1689" s="441"/>
      <c r="G1689" s="359">
        <v>9.64</v>
      </c>
      <c r="H1689" s="118">
        <f t="shared" si="333"/>
        <v>7.42</v>
      </c>
      <c r="I1689" s="119">
        <f t="shared" si="334"/>
        <v>776.13</v>
      </c>
      <c r="J1689" s="77"/>
      <c r="K1689" s="180">
        <f t="shared" si="336"/>
        <v>0</v>
      </c>
      <c r="L1689" s="78">
        <f t="shared" si="335"/>
        <v>0</v>
      </c>
    </row>
    <row r="1690" spans="2:12" s="2" customFormat="1" ht="24.75" customHeight="1">
      <c r="B1690" s="257" t="s">
        <v>530</v>
      </c>
      <c r="C1690" s="86"/>
      <c r="D1690" s="305" t="s">
        <v>5880</v>
      </c>
      <c r="E1690" s="305" t="s">
        <v>5880</v>
      </c>
      <c r="F1690" s="86"/>
      <c r="G1690" s="360">
        <v>0</v>
      </c>
      <c r="H1690" s="30"/>
      <c r="I1690" s="23"/>
      <c r="J1690" s="87"/>
      <c r="K1690" s="258"/>
      <c r="L1690" s="259"/>
    </row>
    <row r="1691" spans="2:12" s="2" customFormat="1" ht="28.5" customHeight="1">
      <c r="B1691" s="166" t="s">
        <v>2285</v>
      </c>
      <c r="C1691" s="88" t="s">
        <v>531</v>
      </c>
      <c r="D1691" s="305" t="s">
        <v>5880</v>
      </c>
      <c r="E1691" s="305" t="s">
        <v>5880</v>
      </c>
      <c r="F1691" s="392"/>
      <c r="G1691" s="359">
        <v>1.85</v>
      </c>
      <c r="H1691" s="122">
        <f>G1691-(G1691*$I$8)</f>
        <v>1.42</v>
      </c>
      <c r="I1691" s="123">
        <f>H1691*$I$2</f>
        <v>148.53</v>
      </c>
      <c r="J1691" s="72"/>
      <c r="K1691" s="210">
        <f t="shared" si="336"/>
        <v>0</v>
      </c>
      <c r="L1691" s="85">
        <f>I1691*J1691</f>
        <v>0</v>
      </c>
    </row>
    <row r="1692" spans="2:12" s="2" customFormat="1" ht="28.5" customHeight="1">
      <c r="B1692" s="141" t="s">
        <v>3959</v>
      </c>
      <c r="C1692" s="66" t="s">
        <v>3960</v>
      </c>
      <c r="D1692" s="305" t="s">
        <v>5880</v>
      </c>
      <c r="E1692" s="305" t="s">
        <v>5880</v>
      </c>
      <c r="F1692" s="392"/>
      <c r="G1692" s="359">
        <v>2.33</v>
      </c>
      <c r="H1692" s="113">
        <f>G1692-(G1692*$I$8)</f>
        <v>1.79</v>
      </c>
      <c r="I1692" s="114">
        <f>H1692*$I$2</f>
        <v>187.23</v>
      </c>
      <c r="J1692" s="55"/>
      <c r="K1692" s="56">
        <f t="shared" si="336"/>
        <v>0</v>
      </c>
      <c r="L1692" s="60">
        <f>I1692*J1692</f>
        <v>0</v>
      </c>
    </row>
    <row r="1693" spans="2:12" s="2" customFormat="1" ht="28.5" customHeight="1">
      <c r="B1693" s="141" t="s">
        <v>3961</v>
      </c>
      <c r="C1693" s="66" t="s">
        <v>3962</v>
      </c>
      <c r="D1693" s="305" t="s">
        <v>5880</v>
      </c>
      <c r="E1693" s="305" t="s">
        <v>5880</v>
      </c>
      <c r="F1693" s="392"/>
      <c r="G1693" s="359">
        <v>2.52</v>
      </c>
      <c r="H1693" s="113">
        <f t="shared" ref="H1693:H1701" si="337">G1693-(G1693*$I$8)</f>
        <v>1.94</v>
      </c>
      <c r="I1693" s="114">
        <f t="shared" ref="I1693:I1701" si="338">H1693*$I$2</f>
        <v>202.92</v>
      </c>
      <c r="J1693" s="55"/>
      <c r="K1693" s="56">
        <f t="shared" si="336"/>
        <v>0</v>
      </c>
      <c r="L1693" s="60">
        <f t="shared" ref="L1693:L1701" si="339">I1693*J1693</f>
        <v>0</v>
      </c>
    </row>
    <row r="1694" spans="2:12" s="2" customFormat="1" ht="26.25" customHeight="1">
      <c r="B1694" s="141" t="s">
        <v>2286</v>
      </c>
      <c r="C1694" s="66" t="s">
        <v>4954</v>
      </c>
      <c r="D1694" s="305" t="s">
        <v>5880</v>
      </c>
      <c r="E1694" s="305" t="s">
        <v>5880</v>
      </c>
      <c r="F1694" s="392"/>
      <c r="G1694" s="359">
        <v>2.17</v>
      </c>
      <c r="H1694" s="113">
        <f t="shared" si="337"/>
        <v>1.67</v>
      </c>
      <c r="I1694" s="114">
        <f t="shared" si="338"/>
        <v>174.68</v>
      </c>
      <c r="J1694" s="55"/>
      <c r="K1694" s="56">
        <f t="shared" si="336"/>
        <v>0</v>
      </c>
      <c r="L1694" s="60">
        <f t="shared" si="339"/>
        <v>0</v>
      </c>
    </row>
    <row r="1695" spans="2:12" s="2" customFormat="1" ht="23.25" customHeight="1">
      <c r="B1695" s="141" t="s">
        <v>2287</v>
      </c>
      <c r="C1695" s="66" t="s">
        <v>532</v>
      </c>
      <c r="D1695" s="305" t="s">
        <v>5880</v>
      </c>
      <c r="E1695" s="305" t="s">
        <v>5880</v>
      </c>
      <c r="F1695" s="441"/>
      <c r="G1695" s="359">
        <v>2.57</v>
      </c>
      <c r="H1695" s="113">
        <f t="shared" si="337"/>
        <v>1.98</v>
      </c>
      <c r="I1695" s="114">
        <f t="shared" si="338"/>
        <v>207.11</v>
      </c>
      <c r="J1695" s="55"/>
      <c r="K1695" s="56">
        <f t="shared" si="336"/>
        <v>0</v>
      </c>
      <c r="L1695" s="60">
        <f t="shared" si="339"/>
        <v>0</v>
      </c>
    </row>
    <row r="1696" spans="2:12" s="2" customFormat="1" ht="24" customHeight="1">
      <c r="B1696" s="141" t="s">
        <v>2288</v>
      </c>
      <c r="C1696" s="66" t="s">
        <v>533</v>
      </c>
      <c r="D1696" s="305" t="s">
        <v>5880</v>
      </c>
      <c r="E1696" s="305" t="s">
        <v>5880</v>
      </c>
      <c r="F1696" s="441"/>
      <c r="G1696" s="359">
        <v>3.18</v>
      </c>
      <c r="H1696" s="113">
        <f t="shared" si="337"/>
        <v>2.4500000000000002</v>
      </c>
      <c r="I1696" s="114">
        <f t="shared" si="338"/>
        <v>256.27</v>
      </c>
      <c r="J1696" s="55"/>
      <c r="K1696" s="56">
        <f t="shared" si="336"/>
        <v>0</v>
      </c>
      <c r="L1696" s="60">
        <f t="shared" si="339"/>
        <v>0</v>
      </c>
    </row>
    <row r="1697" spans="2:12" s="2" customFormat="1" ht="26.25" customHeight="1">
      <c r="B1697" s="141" t="s">
        <v>2289</v>
      </c>
      <c r="C1697" s="66" t="s">
        <v>4955</v>
      </c>
      <c r="D1697" s="305" t="s">
        <v>5880</v>
      </c>
      <c r="E1697" s="305" t="s">
        <v>5880</v>
      </c>
      <c r="F1697" s="441"/>
      <c r="G1697" s="359">
        <v>3.63</v>
      </c>
      <c r="H1697" s="113">
        <f t="shared" si="337"/>
        <v>2.8</v>
      </c>
      <c r="I1697" s="114">
        <f t="shared" si="338"/>
        <v>292.88</v>
      </c>
      <c r="J1697" s="55"/>
      <c r="K1697" s="56">
        <f t="shared" si="336"/>
        <v>0</v>
      </c>
      <c r="L1697" s="60">
        <f t="shared" si="339"/>
        <v>0</v>
      </c>
    </row>
    <row r="1698" spans="2:12" s="2" customFormat="1" ht="27" customHeight="1">
      <c r="B1698" s="141" t="s">
        <v>2290</v>
      </c>
      <c r="C1698" s="66" t="s">
        <v>4956</v>
      </c>
      <c r="D1698" s="305" t="s">
        <v>5880</v>
      </c>
      <c r="E1698" s="305" t="s">
        <v>5880</v>
      </c>
      <c r="F1698" s="441"/>
      <c r="G1698" s="359">
        <v>5.14</v>
      </c>
      <c r="H1698" s="113">
        <f t="shared" si="337"/>
        <v>3.96</v>
      </c>
      <c r="I1698" s="114">
        <f t="shared" si="338"/>
        <v>414.22</v>
      </c>
      <c r="J1698" s="55"/>
      <c r="K1698" s="56">
        <f t="shared" si="336"/>
        <v>0</v>
      </c>
      <c r="L1698" s="60">
        <f t="shared" si="339"/>
        <v>0</v>
      </c>
    </row>
    <row r="1699" spans="2:12" s="2" customFormat="1" ht="28.5" customHeight="1">
      <c r="B1699" s="141" t="s">
        <v>2291</v>
      </c>
      <c r="C1699" s="66" t="s">
        <v>4957</v>
      </c>
      <c r="D1699" s="305" t="s">
        <v>5880</v>
      </c>
      <c r="E1699" s="305" t="s">
        <v>5880</v>
      </c>
      <c r="F1699" s="441"/>
      <c r="G1699" s="359">
        <v>5.49</v>
      </c>
      <c r="H1699" s="113">
        <f t="shared" si="337"/>
        <v>4.2300000000000004</v>
      </c>
      <c r="I1699" s="114">
        <f t="shared" si="338"/>
        <v>442.46</v>
      </c>
      <c r="J1699" s="55"/>
      <c r="K1699" s="56">
        <f t="shared" si="336"/>
        <v>0</v>
      </c>
      <c r="L1699" s="60">
        <f t="shared" si="339"/>
        <v>0</v>
      </c>
    </row>
    <row r="1700" spans="2:12" s="2" customFormat="1" ht="28.5" customHeight="1">
      <c r="B1700" s="141" t="s">
        <v>4207</v>
      </c>
      <c r="C1700" s="66" t="s">
        <v>4209</v>
      </c>
      <c r="D1700" s="305" t="s">
        <v>5880</v>
      </c>
      <c r="E1700" s="305" t="s">
        <v>5880</v>
      </c>
      <c r="F1700" s="441"/>
      <c r="G1700" s="359">
        <v>6.94</v>
      </c>
      <c r="H1700" s="113">
        <f t="shared" si="337"/>
        <v>5.34</v>
      </c>
      <c r="I1700" s="114">
        <f t="shared" si="338"/>
        <v>558.55999999999995</v>
      </c>
      <c r="J1700" s="55"/>
      <c r="K1700" s="56">
        <f t="shared" si="336"/>
        <v>0</v>
      </c>
      <c r="L1700" s="60">
        <f t="shared" si="339"/>
        <v>0</v>
      </c>
    </row>
    <row r="1701" spans="2:12" s="2" customFormat="1" ht="28.5" customHeight="1">
      <c r="B1701" s="167" t="s">
        <v>4208</v>
      </c>
      <c r="C1701" s="89" t="s">
        <v>4210</v>
      </c>
      <c r="D1701" s="305" t="s">
        <v>5880</v>
      </c>
      <c r="E1701" s="305" t="s">
        <v>5880</v>
      </c>
      <c r="F1701" s="441"/>
      <c r="G1701" s="359">
        <v>10.37</v>
      </c>
      <c r="H1701" s="118">
        <f t="shared" si="337"/>
        <v>7.98</v>
      </c>
      <c r="I1701" s="119">
        <f t="shared" si="338"/>
        <v>834.71</v>
      </c>
      <c r="J1701" s="77"/>
      <c r="K1701" s="180">
        <f>J1701*H1701</f>
        <v>0</v>
      </c>
      <c r="L1701" s="78">
        <f t="shared" si="339"/>
        <v>0</v>
      </c>
    </row>
    <row r="1702" spans="2:12" s="2" customFormat="1" ht="24.75" customHeight="1">
      <c r="B1702" s="257" t="s">
        <v>534</v>
      </c>
      <c r="C1702" s="86"/>
      <c r="D1702" s="305" t="s">
        <v>5880</v>
      </c>
      <c r="E1702" s="305" t="s">
        <v>5880</v>
      </c>
      <c r="F1702" s="86"/>
      <c r="G1702" s="360">
        <v>0</v>
      </c>
      <c r="H1702" s="30"/>
      <c r="I1702" s="23"/>
      <c r="J1702" s="87"/>
      <c r="K1702" s="258"/>
      <c r="L1702" s="259"/>
    </row>
    <row r="1703" spans="2:12" s="2" customFormat="1" ht="28.5" customHeight="1">
      <c r="B1703" s="166" t="s">
        <v>2292</v>
      </c>
      <c r="C1703" s="88" t="s">
        <v>535</v>
      </c>
      <c r="D1703" s="305" t="s">
        <v>5880</v>
      </c>
      <c r="E1703" s="305" t="s">
        <v>5880</v>
      </c>
      <c r="F1703" s="441"/>
      <c r="G1703" s="359">
        <v>0.78</v>
      </c>
      <c r="H1703" s="122">
        <f t="shared" ref="H1703:H1717" si="340">G1703-(G1703*$I$8)</f>
        <v>0.6</v>
      </c>
      <c r="I1703" s="123">
        <f t="shared" ref="I1703:I1717" si="341">H1703*$I$2</f>
        <v>62.76</v>
      </c>
      <c r="J1703" s="72"/>
      <c r="K1703" s="210">
        <f t="shared" si="336"/>
        <v>0</v>
      </c>
      <c r="L1703" s="85">
        <f t="shared" ref="L1703:L1712" si="342">I1703*J1703</f>
        <v>0</v>
      </c>
    </row>
    <row r="1704" spans="2:12" s="2" customFormat="1" ht="28.5" customHeight="1">
      <c r="B1704" s="141" t="s">
        <v>3938</v>
      </c>
      <c r="C1704" s="66" t="s">
        <v>3939</v>
      </c>
      <c r="D1704" s="305" t="s">
        <v>5880</v>
      </c>
      <c r="E1704" s="305" t="s">
        <v>5880</v>
      </c>
      <c r="F1704" s="441"/>
      <c r="G1704" s="359">
        <v>0.99</v>
      </c>
      <c r="H1704" s="113">
        <f t="shared" si="340"/>
        <v>0.76</v>
      </c>
      <c r="I1704" s="114">
        <f t="shared" si="341"/>
        <v>79.5</v>
      </c>
      <c r="J1704" s="55"/>
      <c r="K1704" s="56">
        <f t="shared" si="336"/>
        <v>0</v>
      </c>
      <c r="L1704" s="60">
        <f t="shared" si="342"/>
        <v>0</v>
      </c>
    </row>
    <row r="1705" spans="2:12" s="2" customFormat="1" ht="28.5" customHeight="1">
      <c r="B1705" s="141" t="s">
        <v>2293</v>
      </c>
      <c r="C1705" s="66" t="s">
        <v>536</v>
      </c>
      <c r="D1705" s="305" t="s">
        <v>5880</v>
      </c>
      <c r="E1705" s="305" t="s">
        <v>5880</v>
      </c>
      <c r="F1705" s="441"/>
      <c r="G1705" s="359">
        <v>1.3</v>
      </c>
      <c r="H1705" s="113">
        <f t="shared" si="340"/>
        <v>1</v>
      </c>
      <c r="I1705" s="114">
        <f t="shared" si="341"/>
        <v>104.6</v>
      </c>
      <c r="J1705" s="55"/>
      <c r="K1705" s="56">
        <f t="shared" si="336"/>
        <v>0</v>
      </c>
      <c r="L1705" s="60">
        <f t="shared" si="342"/>
        <v>0</v>
      </c>
    </row>
    <row r="1706" spans="2:12" s="2" customFormat="1" ht="28.5" customHeight="1">
      <c r="B1706" s="141" t="s">
        <v>2294</v>
      </c>
      <c r="C1706" s="66" t="s">
        <v>537</v>
      </c>
      <c r="D1706" s="305" t="s">
        <v>5880</v>
      </c>
      <c r="E1706" s="305" t="s">
        <v>5880</v>
      </c>
      <c r="F1706" s="441"/>
      <c r="G1706" s="359">
        <v>1.66</v>
      </c>
      <c r="H1706" s="113">
        <f t="shared" si="340"/>
        <v>1.28</v>
      </c>
      <c r="I1706" s="114">
        <f t="shared" si="341"/>
        <v>133.88999999999999</v>
      </c>
      <c r="J1706" s="55"/>
      <c r="K1706" s="56">
        <f t="shared" si="336"/>
        <v>0</v>
      </c>
      <c r="L1706" s="60">
        <f t="shared" si="342"/>
        <v>0</v>
      </c>
    </row>
    <row r="1707" spans="2:12" s="2" customFormat="1" ht="28.5" customHeight="1">
      <c r="B1707" s="141" t="s">
        <v>2295</v>
      </c>
      <c r="C1707" s="66" t="s">
        <v>538</v>
      </c>
      <c r="D1707" s="305" t="s">
        <v>5880</v>
      </c>
      <c r="E1707" s="305" t="s">
        <v>5880</v>
      </c>
      <c r="F1707" s="441"/>
      <c r="G1707" s="359">
        <v>2.2799999999999998</v>
      </c>
      <c r="H1707" s="113">
        <f t="shared" si="340"/>
        <v>1.76</v>
      </c>
      <c r="I1707" s="114">
        <f t="shared" si="341"/>
        <v>184.1</v>
      </c>
      <c r="J1707" s="55"/>
      <c r="K1707" s="56">
        <f>J1707*H1707</f>
        <v>0</v>
      </c>
      <c r="L1707" s="60">
        <f t="shared" si="342"/>
        <v>0</v>
      </c>
    </row>
    <row r="1708" spans="2:12" s="2" customFormat="1" ht="28.5" customHeight="1">
      <c r="B1708" s="141" t="s">
        <v>4211</v>
      </c>
      <c r="C1708" s="66" t="s">
        <v>5446</v>
      </c>
      <c r="D1708" s="305" t="s">
        <v>5880</v>
      </c>
      <c r="E1708" s="305" t="s">
        <v>5880</v>
      </c>
      <c r="F1708" s="441"/>
      <c r="G1708" s="359">
        <v>3.45</v>
      </c>
      <c r="H1708" s="113">
        <f t="shared" si="340"/>
        <v>2.66</v>
      </c>
      <c r="I1708" s="114">
        <f t="shared" si="341"/>
        <v>278.24</v>
      </c>
      <c r="J1708" s="55"/>
      <c r="K1708" s="56">
        <f>J1708*H1708</f>
        <v>0</v>
      </c>
      <c r="L1708" s="60">
        <f t="shared" si="342"/>
        <v>0</v>
      </c>
    </row>
    <row r="1709" spans="2:12" s="2" customFormat="1" ht="28.5" customHeight="1">
      <c r="B1709" s="141" t="s">
        <v>4212</v>
      </c>
      <c r="C1709" s="66" t="s">
        <v>4213</v>
      </c>
      <c r="D1709" s="305" t="s">
        <v>5880</v>
      </c>
      <c r="E1709" s="305" t="s">
        <v>5880</v>
      </c>
      <c r="F1709" s="441"/>
      <c r="G1709" s="359">
        <v>4.41</v>
      </c>
      <c r="H1709" s="113">
        <f t="shared" si="340"/>
        <v>3.4</v>
      </c>
      <c r="I1709" s="114">
        <f t="shared" si="341"/>
        <v>355.64</v>
      </c>
      <c r="J1709" s="55"/>
      <c r="K1709" s="56">
        <f t="shared" si="336"/>
        <v>0</v>
      </c>
      <c r="L1709" s="60">
        <f t="shared" si="342"/>
        <v>0</v>
      </c>
    </row>
    <row r="1710" spans="2:12" s="2" customFormat="1" ht="28.5" customHeight="1">
      <c r="B1710" s="141" t="s">
        <v>4214</v>
      </c>
      <c r="C1710" s="66" t="s">
        <v>4215</v>
      </c>
      <c r="D1710" s="305" t="s">
        <v>5880</v>
      </c>
      <c r="E1710" s="305" t="s">
        <v>5880</v>
      </c>
      <c r="F1710" s="441"/>
      <c r="G1710" s="359">
        <v>1.59</v>
      </c>
      <c r="H1710" s="113">
        <f t="shared" si="340"/>
        <v>1.22</v>
      </c>
      <c r="I1710" s="114">
        <f t="shared" si="341"/>
        <v>127.61</v>
      </c>
      <c r="J1710" s="55"/>
      <c r="K1710" s="56">
        <f t="shared" si="336"/>
        <v>0</v>
      </c>
      <c r="L1710" s="60">
        <f>I1710*J1710</f>
        <v>0</v>
      </c>
    </row>
    <row r="1711" spans="2:12" s="2" customFormat="1" ht="28.5" customHeight="1">
      <c r="B1711" s="141" t="s">
        <v>4216</v>
      </c>
      <c r="C1711" s="66" t="s">
        <v>4217</v>
      </c>
      <c r="D1711" s="305" t="s">
        <v>5880</v>
      </c>
      <c r="E1711" s="305" t="s">
        <v>5880</v>
      </c>
      <c r="F1711" s="441"/>
      <c r="G1711" s="359">
        <v>1.89</v>
      </c>
      <c r="H1711" s="113">
        <f t="shared" si="340"/>
        <v>1.46</v>
      </c>
      <c r="I1711" s="114">
        <f t="shared" si="341"/>
        <v>152.72</v>
      </c>
      <c r="J1711" s="55"/>
      <c r="K1711" s="56">
        <f t="shared" ref="K1711:K1717" si="343">J1711*H1711</f>
        <v>0</v>
      </c>
      <c r="L1711" s="60">
        <f t="shared" si="342"/>
        <v>0</v>
      </c>
    </row>
    <row r="1712" spans="2:12" s="2" customFormat="1" ht="28.5" customHeight="1">
      <c r="B1712" s="141" t="s">
        <v>4218</v>
      </c>
      <c r="C1712" s="66" t="s">
        <v>4219</v>
      </c>
      <c r="D1712" s="305" t="s">
        <v>5880</v>
      </c>
      <c r="E1712" s="305" t="s">
        <v>5880</v>
      </c>
      <c r="F1712" s="441"/>
      <c r="G1712" s="359">
        <v>1.78</v>
      </c>
      <c r="H1712" s="113">
        <f t="shared" si="340"/>
        <v>1.37</v>
      </c>
      <c r="I1712" s="114">
        <f t="shared" si="341"/>
        <v>143.30000000000001</v>
      </c>
      <c r="J1712" s="55"/>
      <c r="K1712" s="56">
        <f t="shared" si="343"/>
        <v>0</v>
      </c>
      <c r="L1712" s="60">
        <f t="shared" si="342"/>
        <v>0</v>
      </c>
    </row>
    <row r="1713" spans="2:12" s="2" customFormat="1" ht="28.5" customHeight="1">
      <c r="B1713" s="141" t="s">
        <v>4220</v>
      </c>
      <c r="C1713" s="66" t="s">
        <v>4221</v>
      </c>
      <c r="D1713" s="305" t="s">
        <v>5880</v>
      </c>
      <c r="E1713" s="305" t="s">
        <v>5880</v>
      </c>
      <c r="F1713" s="441"/>
      <c r="G1713" s="359">
        <v>2.23</v>
      </c>
      <c r="H1713" s="113">
        <f t="shared" si="340"/>
        <v>1.72</v>
      </c>
      <c r="I1713" s="114">
        <f t="shared" si="341"/>
        <v>179.91</v>
      </c>
      <c r="J1713" s="55"/>
      <c r="K1713" s="56">
        <f t="shared" si="343"/>
        <v>0</v>
      </c>
      <c r="L1713" s="60">
        <f>I1713*J1713</f>
        <v>0</v>
      </c>
    </row>
    <row r="1714" spans="2:12" s="2" customFormat="1" ht="28.5" customHeight="1">
      <c r="B1714" s="141" t="s">
        <v>4222</v>
      </c>
      <c r="C1714" s="66" t="s">
        <v>4223</v>
      </c>
      <c r="D1714" s="305" t="s">
        <v>5880</v>
      </c>
      <c r="E1714" s="305" t="s">
        <v>5880</v>
      </c>
      <c r="F1714" s="441"/>
      <c r="G1714" s="359">
        <v>2.08</v>
      </c>
      <c r="H1714" s="113">
        <f t="shared" si="340"/>
        <v>1.6</v>
      </c>
      <c r="I1714" s="114">
        <f t="shared" si="341"/>
        <v>167.36</v>
      </c>
      <c r="J1714" s="55"/>
      <c r="K1714" s="56">
        <f t="shared" si="343"/>
        <v>0</v>
      </c>
      <c r="L1714" s="60">
        <f>I1714*J1714</f>
        <v>0</v>
      </c>
    </row>
    <row r="1715" spans="2:12" s="2" customFormat="1" ht="28.5" customHeight="1">
      <c r="B1715" s="141" t="s">
        <v>4224</v>
      </c>
      <c r="C1715" s="66" t="s">
        <v>4225</v>
      </c>
      <c r="D1715" s="305" t="s">
        <v>5880</v>
      </c>
      <c r="E1715" s="305" t="s">
        <v>5880</v>
      </c>
      <c r="F1715" s="441"/>
      <c r="G1715" s="359">
        <v>2.38</v>
      </c>
      <c r="H1715" s="113">
        <f t="shared" si="340"/>
        <v>1.83</v>
      </c>
      <c r="I1715" s="114">
        <f t="shared" si="341"/>
        <v>191.42</v>
      </c>
      <c r="J1715" s="55"/>
      <c r="K1715" s="56">
        <f t="shared" si="343"/>
        <v>0</v>
      </c>
      <c r="L1715" s="60">
        <f>I1715*J1715</f>
        <v>0</v>
      </c>
    </row>
    <row r="1716" spans="2:12" s="2" customFormat="1" ht="28.5" customHeight="1">
      <c r="B1716" s="141" t="s">
        <v>4226</v>
      </c>
      <c r="C1716" s="66" t="s">
        <v>4227</v>
      </c>
      <c r="D1716" s="305" t="s">
        <v>5880</v>
      </c>
      <c r="E1716" s="305" t="s">
        <v>5880</v>
      </c>
      <c r="F1716" s="441"/>
      <c r="G1716" s="359">
        <v>3.72</v>
      </c>
      <c r="H1716" s="113">
        <f t="shared" si="340"/>
        <v>2.86</v>
      </c>
      <c r="I1716" s="114">
        <f t="shared" si="341"/>
        <v>299.16000000000003</v>
      </c>
      <c r="J1716" s="55"/>
      <c r="K1716" s="56">
        <f t="shared" si="343"/>
        <v>0</v>
      </c>
      <c r="L1716" s="60">
        <f>I1716*J1716</f>
        <v>0</v>
      </c>
    </row>
    <row r="1717" spans="2:12" s="2" customFormat="1" ht="28.5" customHeight="1">
      <c r="B1717" s="167" t="s">
        <v>4228</v>
      </c>
      <c r="C1717" s="89" t="s">
        <v>5447</v>
      </c>
      <c r="D1717" s="305" t="s">
        <v>5880</v>
      </c>
      <c r="E1717" s="305" t="s">
        <v>5880</v>
      </c>
      <c r="F1717" s="441"/>
      <c r="G1717" s="359">
        <v>4.91</v>
      </c>
      <c r="H1717" s="118">
        <f t="shared" si="340"/>
        <v>3.78</v>
      </c>
      <c r="I1717" s="119">
        <f t="shared" si="341"/>
        <v>395.39</v>
      </c>
      <c r="J1717" s="77"/>
      <c r="K1717" s="180">
        <f t="shared" si="343"/>
        <v>0</v>
      </c>
      <c r="L1717" s="78">
        <f>I1717*J1717</f>
        <v>0</v>
      </c>
    </row>
    <row r="1718" spans="2:12" s="2" customFormat="1" ht="24.75" customHeight="1">
      <c r="B1718" s="257" t="s">
        <v>539</v>
      </c>
      <c r="C1718" s="86"/>
      <c r="D1718" s="305" t="s">
        <v>5880</v>
      </c>
      <c r="E1718" s="305" t="s">
        <v>5880</v>
      </c>
      <c r="F1718" s="86"/>
      <c r="G1718" s="360">
        <v>0</v>
      </c>
      <c r="H1718" s="30"/>
      <c r="I1718" s="23"/>
      <c r="J1718" s="87"/>
      <c r="K1718" s="258"/>
      <c r="L1718" s="259"/>
    </row>
    <row r="1719" spans="2:12" s="2" customFormat="1" ht="28.5" customHeight="1">
      <c r="B1719" s="166" t="s">
        <v>3969</v>
      </c>
      <c r="C1719" s="88" t="s">
        <v>3970</v>
      </c>
      <c r="D1719" s="305" t="s">
        <v>5880</v>
      </c>
      <c r="E1719" s="305" t="s">
        <v>5880</v>
      </c>
      <c r="F1719" s="440"/>
      <c r="G1719" s="359">
        <v>1.66</v>
      </c>
      <c r="H1719" s="122">
        <f>G1719-(G1719*$I$8)</f>
        <v>1.28</v>
      </c>
      <c r="I1719" s="123">
        <f>H1719*$I$2</f>
        <v>133.88999999999999</v>
      </c>
      <c r="J1719" s="72"/>
      <c r="K1719" s="210">
        <f t="shared" si="336"/>
        <v>0</v>
      </c>
      <c r="L1719" s="85">
        <f>I1719*J1719</f>
        <v>0</v>
      </c>
    </row>
    <row r="1720" spans="2:12" s="2" customFormat="1" ht="28.5" customHeight="1">
      <c r="B1720" s="141" t="s">
        <v>2296</v>
      </c>
      <c r="C1720" s="66" t="s">
        <v>540</v>
      </c>
      <c r="D1720" s="305" t="s">
        <v>5880</v>
      </c>
      <c r="E1720" s="305" t="s">
        <v>5880</v>
      </c>
      <c r="F1720" s="493"/>
      <c r="G1720" s="359">
        <v>1.63</v>
      </c>
      <c r="H1720" s="113">
        <f>G1720-(G1720*$I$8)</f>
        <v>1.26</v>
      </c>
      <c r="I1720" s="114">
        <f>H1720*$I$2</f>
        <v>131.80000000000001</v>
      </c>
      <c r="J1720" s="55"/>
      <c r="K1720" s="56">
        <f t="shared" si="336"/>
        <v>0</v>
      </c>
      <c r="L1720" s="60">
        <f>I1720*J1720</f>
        <v>0</v>
      </c>
    </row>
    <row r="1721" spans="2:12" s="2" customFormat="1" ht="28.5" customHeight="1">
      <c r="B1721" s="141" t="s">
        <v>2297</v>
      </c>
      <c r="C1721" s="66" t="s">
        <v>541</v>
      </c>
      <c r="D1721" s="305" t="s">
        <v>5880</v>
      </c>
      <c r="E1721" s="305" t="s">
        <v>5880</v>
      </c>
      <c r="F1721" s="493"/>
      <c r="G1721" s="359">
        <v>1.83</v>
      </c>
      <c r="H1721" s="113">
        <f>G1721-(G1721*$I$8)</f>
        <v>1.41</v>
      </c>
      <c r="I1721" s="114">
        <f>H1721*$I$2</f>
        <v>147.49</v>
      </c>
      <c r="J1721" s="55"/>
      <c r="K1721" s="56">
        <f t="shared" si="336"/>
        <v>0</v>
      </c>
      <c r="L1721" s="60">
        <f>I1721*J1721</f>
        <v>0</v>
      </c>
    </row>
    <row r="1722" spans="2:12" s="2" customFormat="1" ht="28.5" customHeight="1">
      <c r="B1722" s="141" t="s">
        <v>2298</v>
      </c>
      <c r="C1722" s="66" t="s">
        <v>542</v>
      </c>
      <c r="D1722" s="305" t="s">
        <v>5880</v>
      </c>
      <c r="E1722" s="305" t="s">
        <v>5880</v>
      </c>
      <c r="F1722" s="493"/>
      <c r="G1722" s="359">
        <v>2.25</v>
      </c>
      <c r="H1722" s="113">
        <f>G1722-(G1722*$I$8)</f>
        <v>1.73</v>
      </c>
      <c r="I1722" s="114">
        <f>H1722*$I$2</f>
        <v>180.96</v>
      </c>
      <c r="J1722" s="55"/>
      <c r="K1722" s="56">
        <f t="shared" si="336"/>
        <v>0</v>
      </c>
      <c r="L1722" s="60">
        <f>I1722*J1722</f>
        <v>0</v>
      </c>
    </row>
    <row r="1723" spans="2:12" s="2" customFormat="1" ht="28.5" customHeight="1">
      <c r="B1723" s="141" t="s">
        <v>4229</v>
      </c>
      <c r="C1723" s="66" t="s">
        <v>4230</v>
      </c>
      <c r="D1723" s="305" t="s">
        <v>5880</v>
      </c>
      <c r="E1723" s="305" t="s">
        <v>5880</v>
      </c>
      <c r="F1723" s="493"/>
      <c r="G1723" s="359">
        <v>1.5</v>
      </c>
      <c r="H1723" s="113">
        <f t="shared" ref="H1723:H1731" si="344">G1723-(G1723*$I$8)</f>
        <v>1.1599999999999999</v>
      </c>
      <c r="I1723" s="114">
        <f t="shared" ref="I1723:I1731" si="345">H1723*$I$2</f>
        <v>121.34</v>
      </c>
      <c r="J1723" s="55"/>
      <c r="K1723" s="56">
        <f t="shared" si="336"/>
        <v>0</v>
      </c>
      <c r="L1723" s="60">
        <f t="shared" ref="L1723:L1728" si="346">I1723*J1723</f>
        <v>0</v>
      </c>
    </row>
    <row r="1724" spans="2:12" s="2" customFormat="1" ht="28.5" customHeight="1">
      <c r="B1724" s="141" t="s">
        <v>4231</v>
      </c>
      <c r="C1724" s="66" t="s">
        <v>4232</v>
      </c>
      <c r="D1724" s="305" t="s">
        <v>5880</v>
      </c>
      <c r="E1724" s="305" t="s">
        <v>5880</v>
      </c>
      <c r="F1724" s="493"/>
      <c r="G1724" s="359">
        <v>1.88</v>
      </c>
      <c r="H1724" s="113">
        <f t="shared" si="344"/>
        <v>1.45</v>
      </c>
      <c r="I1724" s="114">
        <f t="shared" si="345"/>
        <v>151.66999999999999</v>
      </c>
      <c r="J1724" s="55"/>
      <c r="K1724" s="56">
        <f t="shared" si="336"/>
        <v>0</v>
      </c>
      <c r="L1724" s="60">
        <f t="shared" si="346"/>
        <v>0</v>
      </c>
    </row>
    <row r="1725" spans="2:12" s="2" customFormat="1" ht="28.5" customHeight="1">
      <c r="B1725" s="141" t="s">
        <v>4234</v>
      </c>
      <c r="C1725" s="66" t="s">
        <v>4233</v>
      </c>
      <c r="D1725" s="305" t="s">
        <v>5880</v>
      </c>
      <c r="E1725" s="305" t="s">
        <v>5880</v>
      </c>
      <c r="F1725" s="493"/>
      <c r="G1725" s="359">
        <v>1.91</v>
      </c>
      <c r="H1725" s="113">
        <f t="shared" si="344"/>
        <v>1.47</v>
      </c>
      <c r="I1725" s="114">
        <f t="shared" si="345"/>
        <v>153.76</v>
      </c>
      <c r="J1725" s="55"/>
      <c r="K1725" s="56">
        <f t="shared" si="336"/>
        <v>0</v>
      </c>
      <c r="L1725" s="60">
        <f t="shared" si="346"/>
        <v>0</v>
      </c>
    </row>
    <row r="1726" spans="2:12" s="2" customFormat="1" ht="28.5" customHeight="1">
      <c r="B1726" s="141" t="s">
        <v>4235</v>
      </c>
      <c r="C1726" s="66" t="s">
        <v>4236</v>
      </c>
      <c r="D1726" s="305" t="s">
        <v>5880</v>
      </c>
      <c r="E1726" s="305" t="s">
        <v>5880</v>
      </c>
      <c r="F1726" s="493"/>
      <c r="G1726" s="359">
        <v>2.14</v>
      </c>
      <c r="H1726" s="113">
        <f t="shared" si="344"/>
        <v>1.65</v>
      </c>
      <c r="I1726" s="114">
        <f t="shared" si="345"/>
        <v>172.59</v>
      </c>
      <c r="J1726" s="55"/>
      <c r="K1726" s="56">
        <f t="shared" si="336"/>
        <v>0</v>
      </c>
      <c r="L1726" s="60">
        <f t="shared" si="346"/>
        <v>0</v>
      </c>
    </row>
    <row r="1727" spans="2:12" s="2" customFormat="1" ht="28.5" customHeight="1">
      <c r="B1727" s="141" t="s">
        <v>4237</v>
      </c>
      <c r="C1727" s="66" t="s">
        <v>4238</v>
      </c>
      <c r="D1727" s="305" t="s">
        <v>5880</v>
      </c>
      <c r="E1727" s="305" t="s">
        <v>5880</v>
      </c>
      <c r="F1727" s="493"/>
      <c r="G1727" s="359">
        <v>2.13</v>
      </c>
      <c r="H1727" s="113">
        <f t="shared" si="344"/>
        <v>1.64</v>
      </c>
      <c r="I1727" s="114">
        <f t="shared" si="345"/>
        <v>171.54</v>
      </c>
      <c r="J1727" s="55"/>
      <c r="K1727" s="56">
        <f t="shared" si="336"/>
        <v>0</v>
      </c>
      <c r="L1727" s="60">
        <f t="shared" si="346"/>
        <v>0</v>
      </c>
    </row>
    <row r="1728" spans="2:12" s="2" customFormat="1" ht="28.5" customHeight="1">
      <c r="B1728" s="141" t="s">
        <v>4239</v>
      </c>
      <c r="C1728" s="66" t="s">
        <v>4240</v>
      </c>
      <c r="D1728" s="305" t="s">
        <v>5880</v>
      </c>
      <c r="E1728" s="305" t="s">
        <v>5880</v>
      </c>
      <c r="F1728" s="493"/>
      <c r="G1728" s="359">
        <v>3.2</v>
      </c>
      <c r="H1728" s="113">
        <f t="shared" si="344"/>
        <v>2.46</v>
      </c>
      <c r="I1728" s="114">
        <f t="shared" si="345"/>
        <v>257.32</v>
      </c>
      <c r="J1728" s="55"/>
      <c r="K1728" s="56">
        <f t="shared" si="336"/>
        <v>0</v>
      </c>
      <c r="L1728" s="60">
        <f t="shared" si="346"/>
        <v>0</v>
      </c>
    </row>
    <row r="1729" spans="2:12" s="2" customFormat="1" ht="28.5" customHeight="1">
      <c r="B1729" s="141" t="s">
        <v>4243</v>
      </c>
      <c r="C1729" s="66" t="s">
        <v>4241</v>
      </c>
      <c r="D1729" s="305" t="s">
        <v>5880</v>
      </c>
      <c r="E1729" s="305" t="s">
        <v>5880</v>
      </c>
      <c r="F1729" s="493"/>
      <c r="G1729" s="359">
        <v>3.35</v>
      </c>
      <c r="H1729" s="113">
        <f t="shared" si="344"/>
        <v>2.58</v>
      </c>
      <c r="I1729" s="114">
        <f t="shared" si="345"/>
        <v>269.87</v>
      </c>
      <c r="J1729" s="55"/>
      <c r="K1729" s="56">
        <f>J1729*H1729</f>
        <v>0</v>
      </c>
      <c r="L1729" s="60">
        <f>I1729*J1729</f>
        <v>0</v>
      </c>
    </row>
    <row r="1730" spans="2:12" s="2" customFormat="1" ht="28.5" customHeight="1">
      <c r="B1730" s="167" t="s">
        <v>4244</v>
      </c>
      <c r="C1730" s="89" t="s">
        <v>4242</v>
      </c>
      <c r="D1730" s="305" t="s">
        <v>5880</v>
      </c>
      <c r="E1730" s="305" t="s">
        <v>5880</v>
      </c>
      <c r="F1730" s="439"/>
      <c r="G1730" s="359">
        <v>4.47</v>
      </c>
      <c r="H1730" s="118">
        <f>G1730-(G1730*$I$8)</f>
        <v>3.44</v>
      </c>
      <c r="I1730" s="119">
        <f>H1730*$I$2</f>
        <v>359.82</v>
      </c>
      <c r="J1730" s="77"/>
      <c r="K1730" s="180">
        <f>J1730*H1730</f>
        <v>0</v>
      </c>
      <c r="L1730" s="78">
        <f>I1730*J1730</f>
        <v>0</v>
      </c>
    </row>
    <row r="1731" spans="2:12" s="2" customFormat="1" ht="28.5" customHeight="1">
      <c r="B1731" s="167" t="s">
        <v>5807</v>
      </c>
      <c r="C1731" s="89" t="s">
        <v>5800</v>
      </c>
      <c r="D1731" s="305" t="s">
        <v>5880</v>
      </c>
      <c r="E1731" s="305" t="s">
        <v>5880</v>
      </c>
      <c r="F1731" s="439"/>
      <c r="G1731" s="359">
        <v>4.1500000000000004</v>
      </c>
      <c r="H1731" s="118">
        <f t="shared" si="344"/>
        <v>3.2</v>
      </c>
      <c r="I1731" s="119">
        <f t="shared" si="345"/>
        <v>334.72</v>
      </c>
      <c r="J1731" s="77"/>
      <c r="K1731" s="180">
        <f>J1731*H1731</f>
        <v>0</v>
      </c>
      <c r="L1731" s="78">
        <f>I1731*J1731</f>
        <v>0</v>
      </c>
    </row>
    <row r="1732" spans="2:12" s="2" customFormat="1" ht="24.75" customHeight="1">
      <c r="B1732" s="257" t="s">
        <v>543</v>
      </c>
      <c r="C1732" s="86"/>
      <c r="D1732" s="305" t="s">
        <v>5880</v>
      </c>
      <c r="E1732" s="305" t="s">
        <v>5880</v>
      </c>
      <c r="F1732" s="86"/>
      <c r="G1732" s="360">
        <v>0</v>
      </c>
      <c r="H1732" s="30"/>
      <c r="I1732" s="23"/>
      <c r="J1732" s="87"/>
      <c r="K1732" s="258"/>
      <c r="L1732" s="259"/>
    </row>
    <row r="1733" spans="2:12" s="2" customFormat="1" ht="28.5" customHeight="1">
      <c r="B1733" s="166" t="s">
        <v>2299</v>
      </c>
      <c r="C1733" s="88" t="s">
        <v>544</v>
      </c>
      <c r="D1733" s="305" t="s">
        <v>5880</v>
      </c>
      <c r="E1733" s="305" t="s">
        <v>5880</v>
      </c>
      <c r="F1733" s="396"/>
      <c r="G1733" s="359">
        <v>2.4300000000000002</v>
      </c>
      <c r="H1733" s="122">
        <f t="shared" ref="H1733:H1744" si="347">G1733-(G1733*$I$8)</f>
        <v>1.87</v>
      </c>
      <c r="I1733" s="123">
        <f t="shared" ref="I1733:I1744" si="348">H1733*$I$2</f>
        <v>195.6</v>
      </c>
      <c r="J1733" s="72"/>
      <c r="K1733" s="210">
        <f t="shared" si="336"/>
        <v>0</v>
      </c>
      <c r="L1733" s="85">
        <f t="shared" ref="L1733:L1744" si="349">I1733*J1733</f>
        <v>0</v>
      </c>
    </row>
    <row r="1734" spans="2:12" s="2" customFormat="1" ht="28.5" customHeight="1">
      <c r="B1734" s="141" t="s">
        <v>2300</v>
      </c>
      <c r="C1734" s="66" t="s">
        <v>545</v>
      </c>
      <c r="D1734" s="305" t="s">
        <v>5880</v>
      </c>
      <c r="E1734" s="305" t="s">
        <v>5880</v>
      </c>
      <c r="F1734" s="396"/>
      <c r="G1734" s="359">
        <v>2.6</v>
      </c>
      <c r="H1734" s="113">
        <f t="shared" si="347"/>
        <v>2</v>
      </c>
      <c r="I1734" s="114">
        <f t="shared" si="348"/>
        <v>209.2</v>
      </c>
      <c r="J1734" s="55"/>
      <c r="K1734" s="56">
        <f t="shared" si="336"/>
        <v>0</v>
      </c>
      <c r="L1734" s="60">
        <f t="shared" si="349"/>
        <v>0</v>
      </c>
    </row>
    <row r="1735" spans="2:12" s="2" customFormat="1" ht="28.5" customHeight="1">
      <c r="B1735" s="141" t="s">
        <v>3965</v>
      </c>
      <c r="C1735" s="66" t="s">
        <v>3966</v>
      </c>
      <c r="D1735" s="305" t="s">
        <v>5880</v>
      </c>
      <c r="E1735" s="305" t="s">
        <v>5880</v>
      </c>
      <c r="F1735" s="396"/>
      <c r="G1735" s="359">
        <v>2.88</v>
      </c>
      <c r="H1735" s="113">
        <f>G1735-(G1735*$I$8)</f>
        <v>2.2200000000000002</v>
      </c>
      <c r="I1735" s="114">
        <f>H1735*$I$2</f>
        <v>232.21</v>
      </c>
      <c r="J1735" s="55"/>
      <c r="K1735" s="56">
        <f t="shared" si="336"/>
        <v>0</v>
      </c>
      <c r="L1735" s="60">
        <f>I1735*J1735</f>
        <v>0</v>
      </c>
    </row>
    <row r="1736" spans="2:12" s="2" customFormat="1" ht="28.5" customHeight="1">
      <c r="B1736" s="141" t="s">
        <v>4245</v>
      </c>
      <c r="C1736" s="66" t="s">
        <v>4246</v>
      </c>
      <c r="D1736" s="305" t="s">
        <v>5880</v>
      </c>
      <c r="E1736" s="305" t="s">
        <v>5880</v>
      </c>
      <c r="F1736" s="396"/>
      <c r="G1736" s="359">
        <v>3.25</v>
      </c>
      <c r="H1736" s="113">
        <f>G1736-(G1736*$I$8)</f>
        <v>2.5</v>
      </c>
      <c r="I1736" s="114">
        <f>H1736*$I$2</f>
        <v>261.5</v>
      </c>
      <c r="J1736" s="55"/>
      <c r="K1736" s="56">
        <f>J1736*H1736</f>
        <v>0</v>
      </c>
      <c r="L1736" s="60">
        <f>I1736*J1736</f>
        <v>0</v>
      </c>
    </row>
    <row r="1737" spans="2:12" s="2" customFormat="1" ht="28.5" customHeight="1">
      <c r="B1737" s="141" t="s">
        <v>4247</v>
      </c>
      <c r="C1737" s="66" t="s">
        <v>4248</v>
      </c>
      <c r="D1737" s="305" t="s">
        <v>5880</v>
      </c>
      <c r="E1737" s="305" t="s">
        <v>5880</v>
      </c>
      <c r="F1737" s="441"/>
      <c r="G1737" s="359">
        <v>3.2</v>
      </c>
      <c r="H1737" s="113">
        <f>G1737-(G1737*$I$8)</f>
        <v>2.46</v>
      </c>
      <c r="I1737" s="114">
        <f>H1737*$I$2</f>
        <v>257.32</v>
      </c>
      <c r="J1737" s="55"/>
      <c r="K1737" s="56">
        <f>J1737*H1737</f>
        <v>0</v>
      </c>
      <c r="L1737" s="60">
        <f>I1737*J1737</f>
        <v>0</v>
      </c>
    </row>
    <row r="1738" spans="2:12" s="2" customFormat="1" ht="28.5" customHeight="1">
      <c r="B1738" s="141" t="s">
        <v>2301</v>
      </c>
      <c r="C1738" s="66" t="s">
        <v>546</v>
      </c>
      <c r="D1738" s="305" t="s">
        <v>5880</v>
      </c>
      <c r="E1738" s="305" t="s">
        <v>5880</v>
      </c>
      <c r="F1738" s="441"/>
      <c r="G1738" s="359">
        <v>3.44</v>
      </c>
      <c r="H1738" s="113">
        <f t="shared" si="347"/>
        <v>2.65</v>
      </c>
      <c r="I1738" s="114">
        <f t="shared" si="348"/>
        <v>277.19</v>
      </c>
      <c r="J1738" s="55"/>
      <c r="K1738" s="56">
        <f t="shared" si="336"/>
        <v>0</v>
      </c>
      <c r="L1738" s="60">
        <f t="shared" si="349"/>
        <v>0</v>
      </c>
    </row>
    <row r="1739" spans="2:12" s="2" customFormat="1" ht="28.5" customHeight="1">
      <c r="B1739" s="141" t="s">
        <v>4249</v>
      </c>
      <c r="C1739" s="66" t="s">
        <v>4250</v>
      </c>
      <c r="D1739" s="305" t="s">
        <v>5880</v>
      </c>
      <c r="E1739" s="305" t="s">
        <v>5880</v>
      </c>
      <c r="F1739" s="441"/>
      <c r="G1739" s="359">
        <v>4.4400000000000004</v>
      </c>
      <c r="H1739" s="113">
        <f>G1739-(G1739*$I$8)</f>
        <v>3.42</v>
      </c>
      <c r="I1739" s="114">
        <f>H1739*$I$2</f>
        <v>357.73</v>
      </c>
      <c r="J1739" s="55"/>
      <c r="K1739" s="56">
        <f>J1739*H1739</f>
        <v>0</v>
      </c>
      <c r="L1739" s="60">
        <f>I1739*J1739</f>
        <v>0</v>
      </c>
    </row>
    <row r="1740" spans="2:12" s="2" customFormat="1" ht="28.5" customHeight="1">
      <c r="B1740" s="141" t="s">
        <v>4251</v>
      </c>
      <c r="C1740" s="66" t="s">
        <v>4252</v>
      </c>
      <c r="D1740" s="305" t="s">
        <v>5880</v>
      </c>
      <c r="E1740" s="305" t="s">
        <v>5880</v>
      </c>
      <c r="F1740" s="441"/>
      <c r="G1740" s="359">
        <v>4.37</v>
      </c>
      <c r="H1740" s="113">
        <f>G1740-(G1740*$I$8)</f>
        <v>3.36</v>
      </c>
      <c r="I1740" s="114">
        <f>H1740*$I$2</f>
        <v>351.46</v>
      </c>
      <c r="J1740" s="55"/>
      <c r="K1740" s="56">
        <f>J1740*H1740</f>
        <v>0</v>
      </c>
      <c r="L1740" s="60">
        <f>I1740*J1740</f>
        <v>0</v>
      </c>
    </row>
    <row r="1741" spans="2:12" s="2" customFormat="1" ht="28.5" customHeight="1">
      <c r="B1741" s="141" t="s">
        <v>2302</v>
      </c>
      <c r="C1741" s="66" t="s">
        <v>547</v>
      </c>
      <c r="D1741" s="305" t="s">
        <v>5880</v>
      </c>
      <c r="E1741" s="305" t="s">
        <v>5880</v>
      </c>
      <c r="F1741" s="441"/>
      <c r="G1741" s="359">
        <v>4.75</v>
      </c>
      <c r="H1741" s="113">
        <f t="shared" si="347"/>
        <v>3.66</v>
      </c>
      <c r="I1741" s="114">
        <f t="shared" si="348"/>
        <v>382.84</v>
      </c>
      <c r="J1741" s="55"/>
      <c r="K1741" s="56">
        <f t="shared" si="336"/>
        <v>0</v>
      </c>
      <c r="L1741" s="60">
        <f t="shared" si="349"/>
        <v>0</v>
      </c>
    </row>
    <row r="1742" spans="2:12" s="2" customFormat="1" ht="28.5" customHeight="1">
      <c r="B1742" s="141" t="s">
        <v>4253</v>
      </c>
      <c r="C1742" s="66" t="s">
        <v>4254</v>
      </c>
      <c r="D1742" s="305" t="s">
        <v>5880</v>
      </c>
      <c r="E1742" s="305" t="s">
        <v>5880</v>
      </c>
      <c r="F1742" s="441"/>
      <c r="G1742" s="359">
        <v>5.45</v>
      </c>
      <c r="H1742" s="113">
        <f>G1742-(G1742*$I$8)</f>
        <v>4.2</v>
      </c>
      <c r="I1742" s="114">
        <f>H1742*$I$2</f>
        <v>439.32</v>
      </c>
      <c r="J1742" s="55"/>
      <c r="K1742" s="56">
        <f>J1742*H1742</f>
        <v>0</v>
      </c>
      <c r="L1742" s="60">
        <f>I1742*J1742</f>
        <v>0</v>
      </c>
    </row>
    <row r="1743" spans="2:12" s="2" customFormat="1" ht="28.5" customHeight="1">
      <c r="B1743" s="141" t="s">
        <v>2303</v>
      </c>
      <c r="C1743" s="66" t="s">
        <v>548</v>
      </c>
      <c r="D1743" s="305" t="s">
        <v>5880</v>
      </c>
      <c r="E1743" s="305" t="s">
        <v>5880</v>
      </c>
      <c r="F1743" s="441"/>
      <c r="G1743" s="359">
        <v>5.94</v>
      </c>
      <c r="H1743" s="113">
        <f t="shared" si="347"/>
        <v>4.57</v>
      </c>
      <c r="I1743" s="114">
        <f t="shared" si="348"/>
        <v>478.02</v>
      </c>
      <c r="J1743" s="55"/>
      <c r="K1743" s="56">
        <f t="shared" si="336"/>
        <v>0</v>
      </c>
      <c r="L1743" s="60">
        <f t="shared" si="349"/>
        <v>0</v>
      </c>
    </row>
    <row r="1744" spans="2:12" s="2" customFormat="1" ht="28.5" customHeight="1">
      <c r="B1744" s="141" t="s">
        <v>4255</v>
      </c>
      <c r="C1744" s="66" t="s">
        <v>4256</v>
      </c>
      <c r="D1744" s="305" t="s">
        <v>5880</v>
      </c>
      <c r="E1744" s="305" t="s">
        <v>5880</v>
      </c>
      <c r="F1744" s="441"/>
      <c r="G1744" s="359">
        <v>7.56</v>
      </c>
      <c r="H1744" s="113">
        <f t="shared" si="347"/>
        <v>5.82</v>
      </c>
      <c r="I1744" s="114">
        <f t="shared" si="348"/>
        <v>608.77</v>
      </c>
      <c r="J1744" s="55"/>
      <c r="K1744" s="56">
        <f t="shared" si="336"/>
        <v>0</v>
      </c>
      <c r="L1744" s="60">
        <f t="shared" si="349"/>
        <v>0</v>
      </c>
    </row>
    <row r="1745" spans="2:12" s="2" customFormat="1" ht="28.5" customHeight="1">
      <c r="B1745" s="167" t="s">
        <v>4257</v>
      </c>
      <c r="C1745" s="89" t="s">
        <v>5448</v>
      </c>
      <c r="D1745" s="305" t="s">
        <v>5880</v>
      </c>
      <c r="E1745" s="305" t="s">
        <v>5880</v>
      </c>
      <c r="F1745" s="441"/>
      <c r="G1745" s="359">
        <v>11.26</v>
      </c>
      <c r="H1745" s="118">
        <f>G1745-(G1745*$I$8)</f>
        <v>8.67</v>
      </c>
      <c r="I1745" s="119">
        <f>H1745*$I$2</f>
        <v>906.88</v>
      </c>
      <c r="J1745" s="77"/>
      <c r="K1745" s="180">
        <f>J1745*H1745</f>
        <v>0</v>
      </c>
      <c r="L1745" s="78">
        <f>I1745*J1745</f>
        <v>0</v>
      </c>
    </row>
    <row r="1746" spans="2:12" s="2" customFormat="1" ht="24.75" customHeight="1">
      <c r="B1746" s="257" t="s">
        <v>549</v>
      </c>
      <c r="C1746" s="86"/>
      <c r="D1746" s="305" t="s">
        <v>5880</v>
      </c>
      <c r="E1746" s="305" t="s">
        <v>5880</v>
      </c>
      <c r="F1746" s="86"/>
      <c r="G1746" s="360">
        <v>0</v>
      </c>
      <c r="H1746" s="30"/>
      <c r="I1746" s="23"/>
      <c r="J1746" s="87"/>
      <c r="K1746" s="258"/>
      <c r="L1746" s="259"/>
    </row>
    <row r="1747" spans="2:12" s="2" customFormat="1" ht="28.5" customHeight="1">
      <c r="B1747" s="166" t="s">
        <v>2304</v>
      </c>
      <c r="C1747" s="88" t="s">
        <v>550</v>
      </c>
      <c r="D1747" s="305" t="s">
        <v>5880</v>
      </c>
      <c r="E1747" s="305" t="s">
        <v>5880</v>
      </c>
      <c r="F1747" s="493"/>
      <c r="G1747" s="359">
        <v>2.78</v>
      </c>
      <c r="H1747" s="122">
        <f>G1747-(G1747*$I$8)</f>
        <v>2.14</v>
      </c>
      <c r="I1747" s="123">
        <f>H1747*$I$2</f>
        <v>223.84</v>
      </c>
      <c r="J1747" s="72"/>
      <c r="K1747" s="210">
        <f>J1747*H1747</f>
        <v>0</v>
      </c>
      <c r="L1747" s="85">
        <f>I1747*J1747</f>
        <v>0</v>
      </c>
    </row>
    <row r="1748" spans="2:12" s="2" customFormat="1" ht="28.5" customHeight="1">
      <c r="B1748" s="141" t="s">
        <v>4258</v>
      </c>
      <c r="C1748" s="66" t="s">
        <v>4259</v>
      </c>
      <c r="D1748" s="305" t="s">
        <v>5880</v>
      </c>
      <c r="E1748" s="305" t="s">
        <v>5880</v>
      </c>
      <c r="F1748" s="493"/>
      <c r="G1748" s="359">
        <v>2.89</v>
      </c>
      <c r="H1748" s="113">
        <f t="shared" ref="H1748:H1757" si="350">G1748-(G1748*$I$8)</f>
        <v>2.23</v>
      </c>
      <c r="I1748" s="114">
        <f t="shared" ref="I1748:I1757" si="351">H1748*$I$2</f>
        <v>233.26</v>
      </c>
      <c r="J1748" s="55"/>
      <c r="K1748" s="56">
        <f t="shared" si="336"/>
        <v>0</v>
      </c>
      <c r="L1748" s="60">
        <f t="shared" ref="L1748:L1757" si="352">I1748*J1748</f>
        <v>0</v>
      </c>
    </row>
    <row r="1749" spans="2:12" s="2" customFormat="1" ht="28.5" customHeight="1">
      <c r="B1749" s="141" t="s">
        <v>4260</v>
      </c>
      <c r="C1749" s="66" t="s">
        <v>4261</v>
      </c>
      <c r="D1749" s="305" t="s">
        <v>5880</v>
      </c>
      <c r="E1749" s="305" t="s">
        <v>5880</v>
      </c>
      <c r="F1749" s="493"/>
      <c r="G1749" s="359">
        <v>3.39</v>
      </c>
      <c r="H1749" s="113">
        <f>G1749-(G1749*$I$8)</f>
        <v>2.61</v>
      </c>
      <c r="I1749" s="114">
        <f>H1749*$I$2</f>
        <v>273.01</v>
      </c>
      <c r="J1749" s="55"/>
      <c r="K1749" s="56">
        <f>J1749*H1749</f>
        <v>0</v>
      </c>
      <c r="L1749" s="60">
        <f>I1749*J1749</f>
        <v>0</v>
      </c>
    </row>
    <row r="1750" spans="2:12" s="2" customFormat="1" ht="28.5" customHeight="1">
      <c r="B1750" s="141" t="s">
        <v>2305</v>
      </c>
      <c r="C1750" s="66" t="s">
        <v>551</v>
      </c>
      <c r="D1750" s="305" t="s">
        <v>5880</v>
      </c>
      <c r="E1750" s="305" t="s">
        <v>5880</v>
      </c>
      <c r="F1750" s="493"/>
      <c r="G1750" s="359">
        <v>3.54</v>
      </c>
      <c r="H1750" s="113">
        <f t="shared" si="350"/>
        <v>2.73</v>
      </c>
      <c r="I1750" s="114">
        <f t="shared" si="351"/>
        <v>285.56</v>
      </c>
      <c r="J1750" s="55"/>
      <c r="K1750" s="56">
        <f t="shared" si="336"/>
        <v>0</v>
      </c>
      <c r="L1750" s="60">
        <f t="shared" si="352"/>
        <v>0</v>
      </c>
    </row>
    <row r="1751" spans="2:12" s="2" customFormat="1" ht="28.5" customHeight="1">
      <c r="B1751" s="141" t="s">
        <v>2306</v>
      </c>
      <c r="C1751" s="66" t="s">
        <v>5449</v>
      </c>
      <c r="D1751" s="305" t="s">
        <v>5880</v>
      </c>
      <c r="E1751" s="305" t="s">
        <v>5880</v>
      </c>
      <c r="F1751" s="493"/>
      <c r="G1751" s="359">
        <v>0</v>
      </c>
      <c r="H1751" s="113">
        <f t="shared" si="350"/>
        <v>0</v>
      </c>
      <c r="I1751" s="114">
        <f t="shared" si="351"/>
        <v>0</v>
      </c>
      <c r="J1751" s="55"/>
      <c r="K1751" s="56">
        <f t="shared" si="336"/>
        <v>0</v>
      </c>
      <c r="L1751" s="60">
        <f t="shared" si="352"/>
        <v>0</v>
      </c>
    </row>
    <row r="1752" spans="2:12" s="2" customFormat="1" ht="28.5" customHeight="1">
      <c r="B1752" s="141" t="s">
        <v>2307</v>
      </c>
      <c r="C1752" s="66" t="s">
        <v>5450</v>
      </c>
      <c r="D1752" s="305" t="s">
        <v>5880</v>
      </c>
      <c r="E1752" s="305" t="s">
        <v>5880</v>
      </c>
      <c r="F1752" s="493"/>
      <c r="G1752" s="359">
        <v>4.16</v>
      </c>
      <c r="H1752" s="113">
        <f t="shared" si="350"/>
        <v>3.2</v>
      </c>
      <c r="I1752" s="114">
        <f t="shared" si="351"/>
        <v>334.72</v>
      </c>
      <c r="J1752" s="55"/>
      <c r="K1752" s="56">
        <f t="shared" si="336"/>
        <v>0</v>
      </c>
      <c r="L1752" s="60">
        <f t="shared" si="352"/>
        <v>0</v>
      </c>
    </row>
    <row r="1753" spans="2:12" s="2" customFormat="1" ht="28.5" customHeight="1">
      <c r="B1753" s="141" t="s">
        <v>2308</v>
      </c>
      <c r="C1753" s="66" t="s">
        <v>5451</v>
      </c>
      <c r="D1753" s="305" t="s">
        <v>5880</v>
      </c>
      <c r="E1753" s="305" t="s">
        <v>5880</v>
      </c>
      <c r="F1753" s="493"/>
      <c r="G1753" s="359">
        <v>0</v>
      </c>
      <c r="H1753" s="113">
        <f t="shared" si="350"/>
        <v>0</v>
      </c>
      <c r="I1753" s="114">
        <f t="shared" si="351"/>
        <v>0</v>
      </c>
      <c r="J1753" s="55"/>
      <c r="K1753" s="56">
        <f t="shared" si="336"/>
        <v>0</v>
      </c>
      <c r="L1753" s="60">
        <f t="shared" si="352"/>
        <v>0</v>
      </c>
    </row>
    <row r="1754" spans="2:12" s="2" customFormat="1" ht="28.5" customHeight="1">
      <c r="B1754" s="141" t="s">
        <v>2309</v>
      </c>
      <c r="C1754" s="66" t="s">
        <v>5452</v>
      </c>
      <c r="D1754" s="305" t="s">
        <v>5880</v>
      </c>
      <c r="E1754" s="305" t="s">
        <v>5880</v>
      </c>
      <c r="F1754" s="493"/>
      <c r="G1754" s="359">
        <v>0</v>
      </c>
      <c r="H1754" s="113">
        <f t="shared" si="350"/>
        <v>0</v>
      </c>
      <c r="I1754" s="114">
        <f t="shared" si="351"/>
        <v>0</v>
      </c>
      <c r="J1754" s="55"/>
      <c r="K1754" s="56">
        <f t="shared" si="336"/>
        <v>0</v>
      </c>
      <c r="L1754" s="60">
        <f t="shared" si="352"/>
        <v>0</v>
      </c>
    </row>
    <row r="1755" spans="2:12" s="2" customFormat="1" ht="28.5" customHeight="1">
      <c r="B1755" s="141" t="s">
        <v>5801</v>
      </c>
      <c r="C1755" s="66" t="s">
        <v>5802</v>
      </c>
      <c r="D1755" s="305" t="s">
        <v>5880</v>
      </c>
      <c r="E1755" s="305" t="s">
        <v>5880</v>
      </c>
      <c r="F1755" s="493"/>
      <c r="G1755" s="359">
        <v>5.32</v>
      </c>
      <c r="H1755" s="113">
        <f t="shared" si="350"/>
        <v>4.0999999999999996</v>
      </c>
      <c r="I1755" s="114">
        <f t="shared" si="351"/>
        <v>428.86</v>
      </c>
      <c r="J1755" s="55"/>
      <c r="K1755" s="56">
        <f t="shared" si="336"/>
        <v>0</v>
      </c>
      <c r="L1755" s="60">
        <f t="shared" si="352"/>
        <v>0</v>
      </c>
    </row>
    <row r="1756" spans="2:12" s="2" customFormat="1" ht="28.5" customHeight="1">
      <c r="B1756" s="141" t="s">
        <v>4263</v>
      </c>
      <c r="C1756" s="66" t="s">
        <v>4264</v>
      </c>
      <c r="D1756" s="305" t="s">
        <v>5880</v>
      </c>
      <c r="E1756" s="305" t="s">
        <v>5880</v>
      </c>
      <c r="F1756" s="493"/>
      <c r="G1756" s="359">
        <v>6.95</v>
      </c>
      <c r="H1756" s="113">
        <f>G1756-(G1756*$I$8)</f>
        <v>5.35</v>
      </c>
      <c r="I1756" s="114">
        <f>H1756*$I$2</f>
        <v>559.61</v>
      </c>
      <c r="J1756" s="55"/>
      <c r="K1756" s="56">
        <f>J1756*H1756</f>
        <v>0</v>
      </c>
      <c r="L1756" s="60">
        <f>I1756*J1756</f>
        <v>0</v>
      </c>
    </row>
    <row r="1757" spans="2:12" s="2" customFormat="1" ht="28.5" customHeight="1">
      <c r="B1757" s="167" t="s">
        <v>4262</v>
      </c>
      <c r="C1757" s="89" t="s">
        <v>4265</v>
      </c>
      <c r="D1757" s="305" t="s">
        <v>5880</v>
      </c>
      <c r="E1757" s="305" t="s">
        <v>5880</v>
      </c>
      <c r="F1757" s="493"/>
      <c r="G1757" s="359">
        <v>7.59</v>
      </c>
      <c r="H1757" s="118">
        <f t="shared" si="350"/>
        <v>5.84</v>
      </c>
      <c r="I1757" s="119">
        <f t="shared" si="351"/>
        <v>610.86</v>
      </c>
      <c r="J1757" s="77"/>
      <c r="K1757" s="180">
        <f t="shared" si="336"/>
        <v>0</v>
      </c>
      <c r="L1757" s="78">
        <f t="shared" si="352"/>
        <v>0</v>
      </c>
    </row>
    <row r="1758" spans="2:12" s="2" customFormat="1" ht="28.5" customHeight="1">
      <c r="B1758" s="141" t="s">
        <v>5803</v>
      </c>
      <c r="C1758" s="66" t="s">
        <v>5804</v>
      </c>
      <c r="D1758" s="305" t="s">
        <v>5880</v>
      </c>
      <c r="E1758" s="305" t="s">
        <v>5880</v>
      </c>
      <c r="F1758" s="493"/>
      <c r="G1758" s="359">
        <v>6.83</v>
      </c>
      <c r="H1758" s="113">
        <f>G1758-(G1758*$I$8)</f>
        <v>5.26</v>
      </c>
      <c r="I1758" s="114">
        <f>H1758*$I$2</f>
        <v>550.20000000000005</v>
      </c>
      <c r="J1758" s="55"/>
      <c r="K1758" s="56">
        <f>J1758*H1758</f>
        <v>0</v>
      </c>
      <c r="L1758" s="60">
        <f>I1758*J1758</f>
        <v>0</v>
      </c>
    </row>
    <row r="1759" spans="2:12" s="2" customFormat="1" ht="28.5" customHeight="1">
      <c r="B1759" s="141" t="s">
        <v>5805</v>
      </c>
      <c r="C1759" s="66" t="s">
        <v>5806</v>
      </c>
      <c r="D1759" s="305" t="s">
        <v>5880</v>
      </c>
      <c r="E1759" s="305" t="s">
        <v>5880</v>
      </c>
      <c r="F1759" s="493"/>
      <c r="G1759" s="359">
        <v>8.15</v>
      </c>
      <c r="H1759" s="113">
        <f>G1759-(G1759*$I$8)</f>
        <v>6.28</v>
      </c>
      <c r="I1759" s="114">
        <f>H1759*$I$2</f>
        <v>656.89</v>
      </c>
      <c r="J1759" s="55"/>
      <c r="K1759" s="56">
        <f>J1759*H1759</f>
        <v>0</v>
      </c>
      <c r="L1759" s="60">
        <f>I1759*J1759</f>
        <v>0</v>
      </c>
    </row>
    <row r="1760" spans="2:12" s="2" customFormat="1" ht="24.75" customHeight="1">
      <c r="B1760" s="257" t="s">
        <v>552</v>
      </c>
      <c r="C1760" s="86"/>
      <c r="D1760" s="305" t="s">
        <v>5880</v>
      </c>
      <c r="E1760" s="305" t="s">
        <v>5880</v>
      </c>
      <c r="F1760" s="86"/>
      <c r="G1760" s="360">
        <v>0</v>
      </c>
      <c r="H1760" s="30"/>
      <c r="I1760" s="23"/>
      <c r="J1760" s="87"/>
      <c r="K1760" s="258"/>
      <c r="L1760" s="259"/>
    </row>
    <row r="1761" spans="2:12" s="2" customFormat="1" ht="28.5" customHeight="1">
      <c r="B1761" s="166" t="s">
        <v>2310</v>
      </c>
      <c r="C1761" s="88" t="s">
        <v>553</v>
      </c>
      <c r="D1761" s="305" t="s">
        <v>5880</v>
      </c>
      <c r="E1761" s="305" t="s">
        <v>5880</v>
      </c>
      <c r="F1761" s="441"/>
      <c r="G1761" s="359">
        <v>2.78</v>
      </c>
      <c r="H1761" s="122">
        <f>G1761-(G1761*$I$8)</f>
        <v>2.14</v>
      </c>
      <c r="I1761" s="123">
        <f>H1761*$I$2</f>
        <v>223.84</v>
      </c>
      <c r="J1761" s="72"/>
      <c r="K1761" s="210">
        <f>J1761*H1761</f>
        <v>0</v>
      </c>
      <c r="L1761" s="85">
        <f>I1761*J1761</f>
        <v>0</v>
      </c>
    </row>
    <row r="1762" spans="2:12" s="2" customFormat="1" ht="28.5" customHeight="1">
      <c r="B1762" s="141" t="s">
        <v>4274</v>
      </c>
      <c r="C1762" s="66" t="s">
        <v>4275</v>
      </c>
      <c r="D1762" s="305" t="s">
        <v>5880</v>
      </c>
      <c r="E1762" s="305" t="s">
        <v>5880</v>
      </c>
      <c r="F1762" s="441"/>
      <c r="G1762" s="359">
        <v>3.08</v>
      </c>
      <c r="H1762" s="113">
        <f t="shared" ref="H1762:H1770" si="353">G1762-(G1762*$I$8)</f>
        <v>2.37</v>
      </c>
      <c r="I1762" s="114">
        <f t="shared" ref="I1762:I1770" si="354">H1762*$I$2</f>
        <v>247.9</v>
      </c>
      <c r="J1762" s="55"/>
      <c r="K1762" s="56">
        <f t="shared" si="336"/>
        <v>0</v>
      </c>
      <c r="L1762" s="60">
        <f t="shared" ref="L1762:L1770" si="355">I1762*J1762</f>
        <v>0</v>
      </c>
    </row>
    <row r="1763" spans="2:12" s="2" customFormat="1" ht="28.5" customHeight="1">
      <c r="B1763" s="141" t="s">
        <v>4276</v>
      </c>
      <c r="C1763" s="66" t="s">
        <v>4277</v>
      </c>
      <c r="D1763" s="305" t="s">
        <v>5880</v>
      </c>
      <c r="E1763" s="305" t="s">
        <v>5880</v>
      </c>
      <c r="F1763" s="441"/>
      <c r="G1763" s="359">
        <v>3.66</v>
      </c>
      <c r="H1763" s="113">
        <f>G1763-(G1763*$I$8)</f>
        <v>2.82</v>
      </c>
      <c r="I1763" s="114">
        <f>H1763*$I$2</f>
        <v>294.97000000000003</v>
      </c>
      <c r="J1763" s="55"/>
      <c r="K1763" s="56">
        <f>J1763*H1763</f>
        <v>0</v>
      </c>
      <c r="L1763" s="60">
        <f>I1763*J1763</f>
        <v>0</v>
      </c>
    </row>
    <row r="1764" spans="2:12" s="2" customFormat="1" ht="28.5" customHeight="1">
      <c r="B1764" s="141" t="s">
        <v>2311</v>
      </c>
      <c r="C1764" s="66" t="s">
        <v>4958</v>
      </c>
      <c r="D1764" s="305" t="s">
        <v>5880</v>
      </c>
      <c r="E1764" s="305" t="s">
        <v>5880</v>
      </c>
      <c r="F1764" s="441"/>
      <c r="G1764" s="359">
        <v>3.86</v>
      </c>
      <c r="H1764" s="113">
        <f t="shared" si="353"/>
        <v>2.97</v>
      </c>
      <c r="I1764" s="114">
        <f t="shared" si="354"/>
        <v>310.66000000000003</v>
      </c>
      <c r="J1764" s="55"/>
      <c r="K1764" s="56">
        <f t="shared" si="336"/>
        <v>0</v>
      </c>
      <c r="L1764" s="60">
        <f t="shared" si="355"/>
        <v>0</v>
      </c>
    </row>
    <row r="1765" spans="2:12" s="2" customFormat="1" ht="28.5" customHeight="1">
      <c r="B1765" s="141" t="s">
        <v>2312</v>
      </c>
      <c r="C1765" s="66" t="s">
        <v>4959</v>
      </c>
      <c r="D1765" s="305" t="s">
        <v>5880</v>
      </c>
      <c r="E1765" s="305" t="s">
        <v>5880</v>
      </c>
      <c r="F1765" s="441"/>
      <c r="G1765" s="359">
        <v>4.1500000000000004</v>
      </c>
      <c r="H1765" s="113">
        <f t="shared" si="353"/>
        <v>3.2</v>
      </c>
      <c r="I1765" s="114">
        <f t="shared" si="354"/>
        <v>334.72</v>
      </c>
      <c r="J1765" s="55"/>
      <c r="K1765" s="56">
        <f t="shared" si="336"/>
        <v>0</v>
      </c>
      <c r="L1765" s="60">
        <f t="shared" si="355"/>
        <v>0</v>
      </c>
    </row>
    <row r="1766" spans="2:12" s="2" customFormat="1" ht="28.5" customHeight="1">
      <c r="B1766" s="141" t="s">
        <v>2313</v>
      </c>
      <c r="C1766" s="66" t="s">
        <v>4103</v>
      </c>
      <c r="D1766" s="305" t="s">
        <v>5880</v>
      </c>
      <c r="E1766" s="305" t="s">
        <v>5880</v>
      </c>
      <c r="F1766" s="441"/>
      <c r="G1766" s="359">
        <v>4.3899999999999997</v>
      </c>
      <c r="H1766" s="113">
        <f t="shared" si="353"/>
        <v>3.38</v>
      </c>
      <c r="I1766" s="114">
        <f t="shared" si="354"/>
        <v>353.55</v>
      </c>
      <c r="J1766" s="55"/>
      <c r="K1766" s="56">
        <f t="shared" si="336"/>
        <v>0</v>
      </c>
      <c r="L1766" s="60">
        <f t="shared" si="355"/>
        <v>0</v>
      </c>
    </row>
    <row r="1767" spans="2:12" s="2" customFormat="1" ht="28.5" customHeight="1">
      <c r="B1767" s="141" t="s">
        <v>2314</v>
      </c>
      <c r="C1767" s="66" t="s">
        <v>4104</v>
      </c>
      <c r="D1767" s="305" t="s">
        <v>5880</v>
      </c>
      <c r="E1767" s="305" t="s">
        <v>5880</v>
      </c>
      <c r="F1767" s="441"/>
      <c r="G1767" s="359">
        <v>4.84</v>
      </c>
      <c r="H1767" s="113">
        <f t="shared" si="353"/>
        <v>3.73</v>
      </c>
      <c r="I1767" s="114">
        <f t="shared" si="354"/>
        <v>390.16</v>
      </c>
      <c r="J1767" s="55"/>
      <c r="K1767" s="56">
        <f t="shared" si="336"/>
        <v>0</v>
      </c>
      <c r="L1767" s="60">
        <f t="shared" si="355"/>
        <v>0</v>
      </c>
    </row>
    <row r="1768" spans="2:12" s="2" customFormat="1" ht="28.5" customHeight="1">
      <c r="B1768" s="141" t="s">
        <v>2315</v>
      </c>
      <c r="C1768" s="66" t="s">
        <v>4105</v>
      </c>
      <c r="D1768" s="305" t="s">
        <v>5880</v>
      </c>
      <c r="E1768" s="305" t="s">
        <v>5880</v>
      </c>
      <c r="F1768" s="441"/>
      <c r="G1768" s="359">
        <v>5.46</v>
      </c>
      <c r="H1768" s="113">
        <f>G1768-(G1768*$I$8)</f>
        <v>4.2</v>
      </c>
      <c r="I1768" s="114">
        <f>H1768*$I$2</f>
        <v>439.32</v>
      </c>
      <c r="J1768" s="55"/>
      <c r="K1768" s="56">
        <f>J1768*H1768</f>
        <v>0</v>
      </c>
      <c r="L1768" s="60">
        <f>I1768*J1768</f>
        <v>0</v>
      </c>
    </row>
    <row r="1769" spans="2:12" s="2" customFormat="1" ht="28.5" customHeight="1">
      <c r="B1769" s="141" t="s">
        <v>4278</v>
      </c>
      <c r="C1769" s="66" t="s">
        <v>5453</v>
      </c>
      <c r="D1769" s="305" t="s">
        <v>5880</v>
      </c>
      <c r="E1769" s="305" t="s">
        <v>5880</v>
      </c>
      <c r="F1769" s="441"/>
      <c r="G1769" s="359">
        <v>7.58</v>
      </c>
      <c r="H1769" s="113">
        <f>G1769-(G1769*$I$8)</f>
        <v>5.84</v>
      </c>
      <c r="I1769" s="114">
        <f>H1769*$I$2</f>
        <v>610.86</v>
      </c>
      <c r="J1769" s="55"/>
      <c r="K1769" s="56">
        <f>J1769*H1769</f>
        <v>0</v>
      </c>
      <c r="L1769" s="60">
        <f>I1769*J1769</f>
        <v>0</v>
      </c>
    </row>
    <row r="1770" spans="2:12" s="2" customFormat="1" ht="28.5" customHeight="1">
      <c r="B1770" s="167" t="s">
        <v>4279</v>
      </c>
      <c r="C1770" s="89" t="s">
        <v>5454</v>
      </c>
      <c r="D1770" s="305" t="s">
        <v>5880</v>
      </c>
      <c r="E1770" s="305" t="s">
        <v>5880</v>
      </c>
      <c r="F1770" s="441"/>
      <c r="G1770" s="359">
        <v>7.86</v>
      </c>
      <c r="H1770" s="118">
        <f t="shared" si="353"/>
        <v>6.05</v>
      </c>
      <c r="I1770" s="119">
        <f t="shared" si="354"/>
        <v>632.83000000000004</v>
      </c>
      <c r="J1770" s="77"/>
      <c r="K1770" s="180">
        <f t="shared" si="336"/>
        <v>0</v>
      </c>
      <c r="L1770" s="78">
        <f t="shared" si="355"/>
        <v>0</v>
      </c>
    </row>
    <row r="1771" spans="2:12" s="2" customFormat="1" ht="24.75" customHeight="1">
      <c r="B1771" s="257" t="s">
        <v>554</v>
      </c>
      <c r="C1771" s="86"/>
      <c r="D1771" s="305" t="s">
        <v>5880</v>
      </c>
      <c r="E1771" s="305" t="s">
        <v>5880</v>
      </c>
      <c r="F1771" s="86"/>
      <c r="G1771" s="360">
        <v>0</v>
      </c>
      <c r="H1771" s="30"/>
      <c r="I1771" s="23"/>
      <c r="J1771" s="87"/>
      <c r="K1771" s="258"/>
      <c r="L1771" s="259"/>
    </row>
    <row r="1772" spans="2:12" s="2" customFormat="1" ht="28.5" customHeight="1">
      <c r="B1772" s="166" t="s">
        <v>2316</v>
      </c>
      <c r="C1772" s="88" t="s">
        <v>555</v>
      </c>
      <c r="D1772" s="305" t="s">
        <v>5880</v>
      </c>
      <c r="E1772" s="305" t="s">
        <v>5880</v>
      </c>
      <c r="F1772" s="392"/>
      <c r="G1772" s="359">
        <v>1.84</v>
      </c>
      <c r="H1772" s="122">
        <f>G1772-(G1772*$I$8)</f>
        <v>1.42</v>
      </c>
      <c r="I1772" s="123">
        <f>H1772*$I$2</f>
        <v>148.53</v>
      </c>
      <c r="J1772" s="72"/>
      <c r="K1772" s="210">
        <f t="shared" si="336"/>
        <v>0</v>
      </c>
      <c r="L1772" s="85">
        <f>I1772*J1772</f>
        <v>0</v>
      </c>
    </row>
    <row r="1773" spans="2:12" s="2" customFormat="1" ht="28.5" customHeight="1">
      <c r="B1773" s="141" t="s">
        <v>3948</v>
      </c>
      <c r="C1773" s="66" t="s">
        <v>3949</v>
      </c>
      <c r="D1773" s="305" t="s">
        <v>5880</v>
      </c>
      <c r="E1773" s="305" t="s">
        <v>5880</v>
      </c>
      <c r="F1773" s="392"/>
      <c r="G1773" s="359">
        <v>2.0299999999999998</v>
      </c>
      <c r="H1773" s="113">
        <f>G1773-(G1773*$I$8)</f>
        <v>1.56</v>
      </c>
      <c r="I1773" s="114">
        <f>H1773*$I$2</f>
        <v>163.18</v>
      </c>
      <c r="J1773" s="55"/>
      <c r="K1773" s="56">
        <f t="shared" si="336"/>
        <v>0</v>
      </c>
      <c r="L1773" s="60">
        <f>I1773*J1773</f>
        <v>0</v>
      </c>
    </row>
    <row r="1774" spans="2:12" s="2" customFormat="1" ht="28.5" customHeight="1">
      <c r="B1774" s="141" t="s">
        <v>3984</v>
      </c>
      <c r="C1774" s="66" t="s">
        <v>3985</v>
      </c>
      <c r="D1774" s="305" t="s">
        <v>5880</v>
      </c>
      <c r="E1774" s="305" t="s">
        <v>5880</v>
      </c>
      <c r="F1774" s="392"/>
      <c r="G1774" s="359">
        <v>2.16</v>
      </c>
      <c r="H1774" s="113">
        <f>G1774-(G1774*$I$8)</f>
        <v>1.66</v>
      </c>
      <c r="I1774" s="114">
        <f>H1774*$I$2</f>
        <v>173.64</v>
      </c>
      <c r="J1774" s="55"/>
      <c r="K1774" s="56">
        <f t="shared" si="336"/>
        <v>0</v>
      </c>
      <c r="L1774" s="60">
        <f>I1774*J1774</f>
        <v>0</v>
      </c>
    </row>
    <row r="1775" spans="2:12" s="2" customFormat="1" ht="28.5" customHeight="1">
      <c r="B1775" s="141" t="s">
        <v>2317</v>
      </c>
      <c r="C1775" s="66" t="s">
        <v>556</v>
      </c>
      <c r="D1775" s="305" t="s">
        <v>5880</v>
      </c>
      <c r="E1775" s="305" t="s">
        <v>5880</v>
      </c>
      <c r="F1775" s="392"/>
      <c r="G1775" s="359">
        <v>2.4700000000000002</v>
      </c>
      <c r="H1775" s="113">
        <f t="shared" ref="H1775:H1787" si="356">G1775-(G1775*$I$8)</f>
        <v>1.9</v>
      </c>
      <c r="I1775" s="114">
        <f t="shared" ref="I1775:I1787" si="357">H1775*$I$2</f>
        <v>198.74</v>
      </c>
      <c r="J1775" s="55"/>
      <c r="K1775" s="56">
        <f t="shared" si="336"/>
        <v>0</v>
      </c>
      <c r="L1775" s="60">
        <f t="shared" ref="L1775:L1787" si="358">I1775*J1775</f>
        <v>0</v>
      </c>
    </row>
    <row r="1776" spans="2:12" s="2" customFormat="1" ht="28.5" customHeight="1">
      <c r="B1776" s="141" t="s">
        <v>2318</v>
      </c>
      <c r="C1776" s="66" t="s">
        <v>557</v>
      </c>
      <c r="D1776" s="305" t="s">
        <v>5880</v>
      </c>
      <c r="E1776" s="305" t="s">
        <v>5880</v>
      </c>
      <c r="F1776" s="392"/>
      <c r="G1776" s="359">
        <v>3.15</v>
      </c>
      <c r="H1776" s="113">
        <f>G1776-(G1776*$I$8)</f>
        <v>2.4300000000000002</v>
      </c>
      <c r="I1776" s="114">
        <f>H1776*$I$2</f>
        <v>254.18</v>
      </c>
      <c r="J1776" s="55"/>
      <c r="K1776" s="56">
        <f t="shared" si="336"/>
        <v>0</v>
      </c>
      <c r="L1776" s="60">
        <f>I1776*J1776</f>
        <v>0</v>
      </c>
    </row>
    <row r="1777" spans="2:12" s="2" customFormat="1" ht="28.5" customHeight="1">
      <c r="B1777" s="141" t="s">
        <v>3921</v>
      </c>
      <c r="C1777" s="66" t="s">
        <v>3922</v>
      </c>
      <c r="D1777" s="305" t="s">
        <v>5880</v>
      </c>
      <c r="E1777" s="305" t="s">
        <v>5880</v>
      </c>
      <c r="F1777" s="392"/>
      <c r="G1777" s="359">
        <v>4.7699999999999996</v>
      </c>
      <c r="H1777" s="113">
        <f t="shared" si="356"/>
        <v>3.67</v>
      </c>
      <c r="I1777" s="114">
        <f t="shared" si="357"/>
        <v>383.88</v>
      </c>
      <c r="J1777" s="55"/>
      <c r="K1777" s="56">
        <f t="shared" si="336"/>
        <v>0</v>
      </c>
      <c r="L1777" s="60">
        <f t="shared" si="358"/>
        <v>0</v>
      </c>
    </row>
    <row r="1778" spans="2:12" s="2" customFormat="1" ht="28.5" customHeight="1">
      <c r="B1778" s="141" t="s">
        <v>2319</v>
      </c>
      <c r="C1778" s="66" t="s">
        <v>558</v>
      </c>
      <c r="D1778" s="305" t="s">
        <v>5880</v>
      </c>
      <c r="E1778" s="305" t="s">
        <v>5880</v>
      </c>
      <c r="F1778" s="392"/>
      <c r="G1778" s="359">
        <v>2.4300000000000002</v>
      </c>
      <c r="H1778" s="113">
        <f>G1778-(G1778*$I$8)</f>
        <v>1.87</v>
      </c>
      <c r="I1778" s="114">
        <f>H1778*$I$2</f>
        <v>195.6</v>
      </c>
      <c r="J1778" s="55"/>
      <c r="K1778" s="56">
        <f t="shared" si="336"/>
        <v>0</v>
      </c>
      <c r="L1778" s="60">
        <f>I1778*J1778</f>
        <v>0</v>
      </c>
    </row>
    <row r="1779" spans="2:12" s="2" customFormat="1" ht="28.5" customHeight="1">
      <c r="B1779" s="141" t="s">
        <v>3950</v>
      </c>
      <c r="C1779" s="66" t="s">
        <v>3951</v>
      </c>
      <c r="D1779" s="305" t="s">
        <v>5880</v>
      </c>
      <c r="E1779" s="305" t="s">
        <v>5880</v>
      </c>
      <c r="F1779" s="392"/>
      <c r="G1779" s="359">
        <v>2.57</v>
      </c>
      <c r="H1779" s="113">
        <f t="shared" si="356"/>
        <v>1.98</v>
      </c>
      <c r="I1779" s="114">
        <f t="shared" si="357"/>
        <v>207.11</v>
      </c>
      <c r="J1779" s="55"/>
      <c r="K1779" s="56">
        <f t="shared" si="336"/>
        <v>0</v>
      </c>
      <c r="L1779" s="60">
        <f t="shared" si="358"/>
        <v>0</v>
      </c>
    </row>
    <row r="1780" spans="2:12" s="2" customFormat="1" ht="28.5" customHeight="1">
      <c r="B1780" s="141" t="s">
        <v>2320</v>
      </c>
      <c r="C1780" s="66" t="s">
        <v>559</v>
      </c>
      <c r="D1780" s="305" t="s">
        <v>5880</v>
      </c>
      <c r="E1780" s="305" t="s">
        <v>5880</v>
      </c>
      <c r="F1780" s="392"/>
      <c r="G1780" s="359">
        <v>3.08</v>
      </c>
      <c r="H1780" s="113">
        <f t="shared" si="356"/>
        <v>2.37</v>
      </c>
      <c r="I1780" s="114">
        <f t="shared" si="357"/>
        <v>247.9</v>
      </c>
      <c r="J1780" s="55"/>
      <c r="K1780" s="56">
        <f t="shared" si="336"/>
        <v>0</v>
      </c>
      <c r="L1780" s="60">
        <f t="shared" si="358"/>
        <v>0</v>
      </c>
    </row>
    <row r="1781" spans="2:12" s="2" customFormat="1" ht="28.5" customHeight="1">
      <c r="B1781" s="141" t="s">
        <v>2321</v>
      </c>
      <c r="C1781" s="66" t="s">
        <v>560</v>
      </c>
      <c r="D1781" s="305" t="s">
        <v>5880</v>
      </c>
      <c r="E1781" s="305" t="s">
        <v>5880</v>
      </c>
      <c r="F1781" s="392"/>
      <c r="G1781" s="359">
        <v>3.13</v>
      </c>
      <c r="H1781" s="113">
        <f t="shared" si="356"/>
        <v>2.41</v>
      </c>
      <c r="I1781" s="114">
        <f t="shared" si="357"/>
        <v>252.09</v>
      </c>
      <c r="J1781" s="55"/>
      <c r="K1781" s="56">
        <f t="shared" si="336"/>
        <v>0</v>
      </c>
      <c r="L1781" s="60">
        <f t="shared" si="358"/>
        <v>0</v>
      </c>
    </row>
    <row r="1782" spans="2:12" s="2" customFormat="1" ht="28.5" customHeight="1">
      <c r="B1782" s="141" t="s">
        <v>3952</v>
      </c>
      <c r="C1782" s="66" t="s">
        <v>3953</v>
      </c>
      <c r="D1782" s="305" t="s">
        <v>5880</v>
      </c>
      <c r="E1782" s="305" t="s">
        <v>5880</v>
      </c>
      <c r="F1782" s="392"/>
      <c r="G1782" s="359">
        <v>4.71</v>
      </c>
      <c r="H1782" s="113">
        <f t="shared" si="356"/>
        <v>3.63</v>
      </c>
      <c r="I1782" s="114">
        <f t="shared" si="357"/>
        <v>379.7</v>
      </c>
      <c r="J1782" s="55"/>
      <c r="K1782" s="56">
        <f t="shared" si="336"/>
        <v>0</v>
      </c>
      <c r="L1782" s="60">
        <f t="shared" si="358"/>
        <v>0</v>
      </c>
    </row>
    <row r="1783" spans="2:12" s="2" customFormat="1" ht="28.5" customHeight="1">
      <c r="B1783" s="141" t="s">
        <v>3954</v>
      </c>
      <c r="C1783" s="66" t="s">
        <v>3955</v>
      </c>
      <c r="D1783" s="305" t="s">
        <v>5880</v>
      </c>
      <c r="E1783" s="305" t="s">
        <v>5880</v>
      </c>
      <c r="F1783" s="392"/>
      <c r="G1783" s="359">
        <v>4.75</v>
      </c>
      <c r="H1783" s="113">
        <f>G1783-(G1783*$I$8)</f>
        <v>3.66</v>
      </c>
      <c r="I1783" s="114">
        <f>H1783*$I$2</f>
        <v>382.84</v>
      </c>
      <c r="J1783" s="55"/>
      <c r="K1783" s="56">
        <f t="shared" si="336"/>
        <v>0</v>
      </c>
      <c r="L1783" s="60">
        <f>I1783*J1783</f>
        <v>0</v>
      </c>
    </row>
    <row r="1784" spans="2:12" s="2" customFormat="1" ht="28.5" customHeight="1">
      <c r="B1784" s="141" t="s">
        <v>2322</v>
      </c>
      <c r="C1784" s="66" t="s">
        <v>561</v>
      </c>
      <c r="D1784" s="305" t="s">
        <v>5880</v>
      </c>
      <c r="E1784" s="305" t="s">
        <v>5880</v>
      </c>
      <c r="F1784" s="392"/>
      <c r="G1784" s="359">
        <v>4.78</v>
      </c>
      <c r="H1784" s="113">
        <f>G1784-(G1784*$I$8)</f>
        <v>3.68</v>
      </c>
      <c r="I1784" s="114">
        <f>H1784*$I$2</f>
        <v>384.93</v>
      </c>
      <c r="J1784" s="55"/>
      <c r="K1784" s="56">
        <f>J1784*H1784</f>
        <v>0</v>
      </c>
      <c r="L1784" s="60">
        <f>I1784*J1784</f>
        <v>0</v>
      </c>
    </row>
    <row r="1785" spans="2:12" s="2" customFormat="1" ht="28.5" customHeight="1">
      <c r="B1785" s="141" t="s">
        <v>4270</v>
      </c>
      <c r="C1785" s="66" t="s">
        <v>4271</v>
      </c>
      <c r="D1785" s="305" t="s">
        <v>5880</v>
      </c>
      <c r="E1785" s="305" t="s">
        <v>5880</v>
      </c>
      <c r="F1785" s="392"/>
      <c r="G1785" s="359">
        <v>7.2</v>
      </c>
      <c r="H1785" s="113">
        <f>G1785-(G1785*$I$8)</f>
        <v>5.54</v>
      </c>
      <c r="I1785" s="114">
        <f>H1785*$I$2</f>
        <v>579.48</v>
      </c>
      <c r="J1785" s="55"/>
      <c r="K1785" s="56">
        <f>J1785*H1785</f>
        <v>0</v>
      </c>
      <c r="L1785" s="60">
        <f>I1785*J1785</f>
        <v>0</v>
      </c>
    </row>
    <row r="1786" spans="2:12" s="2" customFormat="1" ht="28.5" customHeight="1">
      <c r="B1786" s="141" t="s">
        <v>4266</v>
      </c>
      <c r="C1786" s="66" t="s">
        <v>4267</v>
      </c>
      <c r="D1786" s="305" t="s">
        <v>5880</v>
      </c>
      <c r="E1786" s="305" t="s">
        <v>5880</v>
      </c>
      <c r="F1786" s="392"/>
      <c r="G1786" s="359">
        <v>7.39</v>
      </c>
      <c r="H1786" s="113">
        <f>G1786-(G1786*$I$8)</f>
        <v>5.69</v>
      </c>
      <c r="I1786" s="114">
        <f>H1786*$I$2</f>
        <v>595.16999999999996</v>
      </c>
      <c r="J1786" s="55"/>
      <c r="K1786" s="56">
        <f>J1786*H1786</f>
        <v>0</v>
      </c>
      <c r="L1786" s="60">
        <f>I1786*J1786</f>
        <v>0</v>
      </c>
    </row>
    <row r="1787" spans="2:12" s="2" customFormat="1" ht="28.5" customHeight="1">
      <c r="B1787" s="141" t="s">
        <v>4268</v>
      </c>
      <c r="C1787" s="66" t="s">
        <v>4269</v>
      </c>
      <c r="D1787" s="305" t="s">
        <v>5880</v>
      </c>
      <c r="E1787" s="305" t="s">
        <v>5880</v>
      </c>
      <c r="F1787" s="392"/>
      <c r="G1787" s="359">
        <v>10.02</v>
      </c>
      <c r="H1787" s="113">
        <f t="shared" si="356"/>
        <v>7.72</v>
      </c>
      <c r="I1787" s="114">
        <f t="shared" si="357"/>
        <v>807.51</v>
      </c>
      <c r="J1787" s="55"/>
      <c r="K1787" s="56">
        <f t="shared" si="336"/>
        <v>0</v>
      </c>
      <c r="L1787" s="60">
        <f t="shared" si="358"/>
        <v>0</v>
      </c>
    </row>
    <row r="1788" spans="2:12" s="2" customFormat="1" ht="28.5" customHeight="1">
      <c r="B1788" s="167" t="s">
        <v>4272</v>
      </c>
      <c r="C1788" s="89" t="s">
        <v>4273</v>
      </c>
      <c r="D1788" s="305" t="s">
        <v>5880</v>
      </c>
      <c r="E1788" s="305" t="s">
        <v>5880</v>
      </c>
      <c r="F1788" s="392"/>
      <c r="G1788" s="359">
        <v>9.43</v>
      </c>
      <c r="H1788" s="118">
        <f>G1788-(G1788*$I$8)</f>
        <v>7.26</v>
      </c>
      <c r="I1788" s="119">
        <f>H1788*$I$2</f>
        <v>759.4</v>
      </c>
      <c r="J1788" s="77"/>
      <c r="K1788" s="180">
        <f>J1788*H1788</f>
        <v>0</v>
      </c>
      <c r="L1788" s="78">
        <f>I1788*J1788</f>
        <v>0</v>
      </c>
    </row>
    <row r="1789" spans="2:12" s="2" customFormat="1" ht="24.75" customHeight="1">
      <c r="B1789" s="257" t="s">
        <v>3687</v>
      </c>
      <c r="C1789" s="86"/>
      <c r="D1789" s="305" t="s">
        <v>5880</v>
      </c>
      <c r="E1789" s="305" t="s">
        <v>5880</v>
      </c>
      <c r="F1789" s="86"/>
      <c r="G1789" s="360">
        <v>0</v>
      </c>
      <c r="H1789" s="30"/>
      <c r="I1789" s="23"/>
      <c r="J1789" s="87"/>
      <c r="K1789" s="258"/>
      <c r="L1789" s="259"/>
    </row>
    <row r="1790" spans="2:12" s="2" customFormat="1" ht="28.5" customHeight="1">
      <c r="B1790" s="166" t="s">
        <v>2323</v>
      </c>
      <c r="C1790" s="88" t="s">
        <v>3683</v>
      </c>
      <c r="D1790" s="305" t="s">
        <v>5880</v>
      </c>
      <c r="E1790" s="305" t="s">
        <v>5880</v>
      </c>
      <c r="F1790" s="441"/>
      <c r="G1790" s="359">
        <v>1.27</v>
      </c>
      <c r="H1790" s="122">
        <f t="shared" ref="H1790:H1796" si="359">G1790-(G1790*$I$8)</f>
        <v>0.98</v>
      </c>
      <c r="I1790" s="123">
        <f t="shared" ref="I1790:I1796" si="360">H1790*$I$2</f>
        <v>102.51</v>
      </c>
      <c r="J1790" s="72"/>
      <c r="K1790" s="210">
        <f t="shared" ref="K1790:K1881" si="361">J1790*H1790</f>
        <v>0</v>
      </c>
      <c r="L1790" s="85">
        <f t="shared" ref="L1790:L1796" si="362">I1790*J1790</f>
        <v>0</v>
      </c>
    </row>
    <row r="1791" spans="2:12" s="2" customFormat="1" ht="28.5" customHeight="1">
      <c r="B1791" s="141" t="s">
        <v>3944</v>
      </c>
      <c r="C1791" s="66" t="s">
        <v>3945</v>
      </c>
      <c r="D1791" s="305" t="s">
        <v>5880</v>
      </c>
      <c r="E1791" s="305" t="s">
        <v>5880</v>
      </c>
      <c r="F1791" s="441"/>
      <c r="G1791" s="359">
        <v>1.62</v>
      </c>
      <c r="H1791" s="113">
        <f t="shared" si="359"/>
        <v>1.25</v>
      </c>
      <c r="I1791" s="114">
        <f t="shared" si="360"/>
        <v>130.75</v>
      </c>
      <c r="J1791" s="55"/>
      <c r="K1791" s="56">
        <f t="shared" si="361"/>
        <v>0</v>
      </c>
      <c r="L1791" s="60">
        <f t="shared" si="362"/>
        <v>0</v>
      </c>
    </row>
    <row r="1792" spans="2:12" s="2" customFormat="1" ht="28.5" customHeight="1">
      <c r="B1792" s="141" t="s">
        <v>2324</v>
      </c>
      <c r="C1792" s="66" t="s">
        <v>3684</v>
      </c>
      <c r="D1792" s="305" t="s">
        <v>5880</v>
      </c>
      <c r="E1792" s="305" t="s">
        <v>5880</v>
      </c>
      <c r="F1792" s="441"/>
      <c r="G1792" s="359">
        <v>2.08</v>
      </c>
      <c r="H1792" s="113">
        <f t="shared" si="359"/>
        <v>1.6</v>
      </c>
      <c r="I1792" s="114">
        <f t="shared" si="360"/>
        <v>167.36</v>
      </c>
      <c r="J1792" s="55"/>
      <c r="K1792" s="56">
        <f t="shared" si="361"/>
        <v>0</v>
      </c>
      <c r="L1792" s="60">
        <f t="shared" si="362"/>
        <v>0</v>
      </c>
    </row>
    <row r="1793" spans="2:12" s="2" customFormat="1" ht="28.5" customHeight="1">
      <c r="B1793" s="141" t="s">
        <v>2325</v>
      </c>
      <c r="C1793" s="66" t="s">
        <v>3685</v>
      </c>
      <c r="D1793" s="305" t="s">
        <v>5880</v>
      </c>
      <c r="E1793" s="305" t="s">
        <v>5880</v>
      </c>
      <c r="F1793" s="441"/>
      <c r="G1793" s="359">
        <v>2.74</v>
      </c>
      <c r="H1793" s="113">
        <f t="shared" si="359"/>
        <v>2.11</v>
      </c>
      <c r="I1793" s="114">
        <f t="shared" si="360"/>
        <v>220.71</v>
      </c>
      <c r="J1793" s="55"/>
      <c r="K1793" s="56">
        <f t="shared" si="361"/>
        <v>0</v>
      </c>
      <c r="L1793" s="60">
        <f t="shared" si="362"/>
        <v>0</v>
      </c>
    </row>
    <row r="1794" spans="2:12" s="2" customFormat="1" ht="28.5" customHeight="1">
      <c r="B1794" s="141" t="s">
        <v>2326</v>
      </c>
      <c r="C1794" s="66" t="s">
        <v>3686</v>
      </c>
      <c r="D1794" s="305" t="s">
        <v>5880</v>
      </c>
      <c r="E1794" s="305" t="s">
        <v>5880</v>
      </c>
      <c r="F1794" s="441"/>
      <c r="G1794" s="359">
        <v>3.06</v>
      </c>
      <c r="H1794" s="113">
        <f t="shared" si="359"/>
        <v>2.36</v>
      </c>
      <c r="I1794" s="114">
        <f t="shared" si="360"/>
        <v>246.86</v>
      </c>
      <c r="J1794" s="55"/>
      <c r="K1794" s="56">
        <f>J1794*H1794</f>
        <v>0</v>
      </c>
      <c r="L1794" s="60">
        <f t="shared" si="362"/>
        <v>0</v>
      </c>
    </row>
    <row r="1795" spans="2:12" s="2" customFormat="1" ht="28.5" customHeight="1">
      <c r="B1795" s="141" t="s">
        <v>4280</v>
      </c>
      <c r="C1795" s="66" t="s">
        <v>4281</v>
      </c>
      <c r="D1795" s="305" t="s">
        <v>5880</v>
      </c>
      <c r="E1795" s="305" t="s">
        <v>5880</v>
      </c>
      <c r="F1795" s="441"/>
      <c r="G1795" s="359">
        <v>4.71</v>
      </c>
      <c r="H1795" s="113">
        <f t="shared" si="359"/>
        <v>3.63</v>
      </c>
      <c r="I1795" s="114">
        <f t="shared" si="360"/>
        <v>379.7</v>
      </c>
      <c r="J1795" s="55"/>
      <c r="K1795" s="56">
        <f>J1795*H1795</f>
        <v>0</v>
      </c>
      <c r="L1795" s="60">
        <f t="shared" si="362"/>
        <v>0</v>
      </c>
    </row>
    <row r="1796" spans="2:12" s="2" customFormat="1" ht="28.5" customHeight="1">
      <c r="B1796" s="167" t="s">
        <v>4282</v>
      </c>
      <c r="C1796" s="89" t="s">
        <v>4283</v>
      </c>
      <c r="D1796" s="305" t="s">
        <v>5880</v>
      </c>
      <c r="E1796" s="305" t="s">
        <v>5880</v>
      </c>
      <c r="F1796" s="441"/>
      <c r="G1796" s="359">
        <v>6.12</v>
      </c>
      <c r="H1796" s="118">
        <f t="shared" si="359"/>
        <v>4.71</v>
      </c>
      <c r="I1796" s="119">
        <f t="shared" si="360"/>
        <v>492.67</v>
      </c>
      <c r="J1796" s="77"/>
      <c r="K1796" s="180">
        <f t="shared" si="361"/>
        <v>0</v>
      </c>
      <c r="L1796" s="78">
        <f t="shared" si="362"/>
        <v>0</v>
      </c>
    </row>
    <row r="1797" spans="2:12" s="2" customFormat="1" ht="24.75" customHeight="1">
      <c r="B1797" s="257" t="s">
        <v>562</v>
      </c>
      <c r="C1797" s="86"/>
      <c r="D1797" s="305" t="s">
        <v>5880</v>
      </c>
      <c r="E1797" s="305" t="s">
        <v>5880</v>
      </c>
      <c r="F1797" s="86"/>
      <c r="G1797" s="360">
        <v>0</v>
      </c>
      <c r="H1797" s="30"/>
      <c r="I1797" s="23"/>
      <c r="J1797" s="87"/>
      <c r="K1797" s="258"/>
      <c r="L1797" s="259"/>
    </row>
    <row r="1798" spans="2:12" s="2" customFormat="1" ht="28.5" customHeight="1">
      <c r="B1798" s="166" t="s">
        <v>2327</v>
      </c>
      <c r="C1798" s="88" t="s">
        <v>563</v>
      </c>
      <c r="D1798" s="305" t="s">
        <v>5880</v>
      </c>
      <c r="E1798" s="305" t="s">
        <v>5880</v>
      </c>
      <c r="F1798" s="442"/>
      <c r="G1798" s="359">
        <v>1.27</v>
      </c>
      <c r="H1798" s="122">
        <f t="shared" ref="H1798:H1804" si="363">G1798-(G1798*$I$8)</f>
        <v>0.98</v>
      </c>
      <c r="I1798" s="123">
        <f t="shared" ref="I1798:I1804" si="364">H1798*$I$2</f>
        <v>102.51</v>
      </c>
      <c r="J1798" s="72"/>
      <c r="K1798" s="210">
        <f t="shared" si="361"/>
        <v>0</v>
      </c>
      <c r="L1798" s="85">
        <f t="shared" ref="L1798:L1804" si="365">I1798*J1798</f>
        <v>0</v>
      </c>
    </row>
    <row r="1799" spans="2:12" s="2" customFormat="1" ht="28.5" customHeight="1">
      <c r="B1799" s="141" t="s">
        <v>3946</v>
      </c>
      <c r="C1799" s="66" t="s">
        <v>3947</v>
      </c>
      <c r="D1799" s="305" t="s">
        <v>5880</v>
      </c>
      <c r="E1799" s="305" t="s">
        <v>5880</v>
      </c>
      <c r="F1799" s="442"/>
      <c r="G1799" s="359">
        <v>1.62</v>
      </c>
      <c r="H1799" s="113">
        <f t="shared" si="363"/>
        <v>1.25</v>
      </c>
      <c r="I1799" s="114">
        <f t="shared" si="364"/>
        <v>130.75</v>
      </c>
      <c r="J1799" s="55"/>
      <c r="K1799" s="56">
        <f t="shared" si="361"/>
        <v>0</v>
      </c>
      <c r="L1799" s="60">
        <f t="shared" si="365"/>
        <v>0</v>
      </c>
    </row>
    <row r="1800" spans="2:12" s="2" customFormat="1" ht="28.5" customHeight="1">
      <c r="B1800" s="141" t="s">
        <v>2328</v>
      </c>
      <c r="C1800" s="66" t="s">
        <v>564</v>
      </c>
      <c r="D1800" s="305" t="s">
        <v>5880</v>
      </c>
      <c r="E1800" s="305" t="s">
        <v>5880</v>
      </c>
      <c r="F1800" s="442"/>
      <c r="G1800" s="359">
        <v>2.08</v>
      </c>
      <c r="H1800" s="113">
        <f t="shared" si="363"/>
        <v>1.6</v>
      </c>
      <c r="I1800" s="114">
        <f t="shared" si="364"/>
        <v>167.36</v>
      </c>
      <c r="J1800" s="55"/>
      <c r="K1800" s="56">
        <f t="shared" si="361"/>
        <v>0</v>
      </c>
      <c r="L1800" s="60">
        <f t="shared" si="365"/>
        <v>0</v>
      </c>
    </row>
    <row r="1801" spans="2:12" s="2" customFormat="1" ht="28.5" customHeight="1">
      <c r="B1801" s="141" t="s">
        <v>2329</v>
      </c>
      <c r="C1801" s="66" t="s">
        <v>565</v>
      </c>
      <c r="D1801" s="305" t="s">
        <v>5880</v>
      </c>
      <c r="E1801" s="305" t="s">
        <v>5880</v>
      </c>
      <c r="F1801" s="442"/>
      <c r="G1801" s="359">
        <v>2.74</v>
      </c>
      <c r="H1801" s="113">
        <f t="shared" si="363"/>
        <v>2.11</v>
      </c>
      <c r="I1801" s="114">
        <f t="shared" si="364"/>
        <v>220.71</v>
      </c>
      <c r="J1801" s="55"/>
      <c r="K1801" s="56">
        <f t="shared" si="361"/>
        <v>0</v>
      </c>
      <c r="L1801" s="60">
        <f t="shared" si="365"/>
        <v>0</v>
      </c>
    </row>
    <row r="1802" spans="2:12" s="2" customFormat="1" ht="28.5" customHeight="1">
      <c r="B1802" s="141" t="s">
        <v>2330</v>
      </c>
      <c r="C1802" s="66" t="s">
        <v>566</v>
      </c>
      <c r="D1802" s="305" t="s">
        <v>5880</v>
      </c>
      <c r="E1802" s="305" t="s">
        <v>5880</v>
      </c>
      <c r="F1802" s="442"/>
      <c r="G1802" s="359">
        <v>4.32</v>
      </c>
      <c r="H1802" s="113">
        <f t="shared" si="363"/>
        <v>3.33</v>
      </c>
      <c r="I1802" s="114">
        <f t="shared" si="364"/>
        <v>348.32</v>
      </c>
      <c r="J1802" s="55"/>
      <c r="K1802" s="56">
        <f t="shared" si="361"/>
        <v>0</v>
      </c>
      <c r="L1802" s="60">
        <f t="shared" si="365"/>
        <v>0</v>
      </c>
    </row>
    <row r="1803" spans="2:12" s="2" customFormat="1" ht="28.5" customHeight="1">
      <c r="B1803" s="141" t="s">
        <v>4284</v>
      </c>
      <c r="C1803" s="66" t="s">
        <v>4285</v>
      </c>
      <c r="D1803" s="305" t="s">
        <v>5880</v>
      </c>
      <c r="E1803" s="305" t="s">
        <v>5880</v>
      </c>
      <c r="F1803" s="442"/>
      <c r="G1803" s="359">
        <v>6.13</v>
      </c>
      <c r="H1803" s="113">
        <f t="shared" si="363"/>
        <v>4.72</v>
      </c>
      <c r="I1803" s="114">
        <f t="shared" si="364"/>
        <v>493.71</v>
      </c>
      <c r="J1803" s="55"/>
      <c r="K1803" s="56">
        <f t="shared" si="361"/>
        <v>0</v>
      </c>
      <c r="L1803" s="60">
        <f t="shared" si="365"/>
        <v>0</v>
      </c>
    </row>
    <row r="1804" spans="2:12" s="2" customFormat="1" ht="28.5" customHeight="1">
      <c r="B1804" s="167" t="s">
        <v>4286</v>
      </c>
      <c r="C1804" s="89" t="s">
        <v>4287</v>
      </c>
      <c r="D1804" s="305" t="s">
        <v>5880</v>
      </c>
      <c r="E1804" s="305" t="s">
        <v>5880</v>
      </c>
      <c r="F1804" s="442"/>
      <c r="G1804" s="359">
        <v>7.69</v>
      </c>
      <c r="H1804" s="118">
        <f t="shared" si="363"/>
        <v>5.92</v>
      </c>
      <c r="I1804" s="119">
        <f t="shared" si="364"/>
        <v>619.23</v>
      </c>
      <c r="J1804" s="77"/>
      <c r="K1804" s="180">
        <f>J1804*H1804</f>
        <v>0</v>
      </c>
      <c r="L1804" s="78">
        <f t="shared" si="365"/>
        <v>0</v>
      </c>
    </row>
    <row r="1805" spans="2:12" s="2" customFormat="1" ht="24.75" customHeight="1">
      <c r="B1805" s="257" t="s">
        <v>3913</v>
      </c>
      <c r="C1805" s="86"/>
      <c r="D1805" s="305" t="s">
        <v>5880</v>
      </c>
      <c r="E1805" s="305" t="s">
        <v>5880</v>
      </c>
      <c r="F1805" s="86"/>
      <c r="G1805" s="360">
        <v>0</v>
      </c>
      <c r="H1805" s="30"/>
      <c r="I1805" s="23"/>
      <c r="J1805" s="87"/>
      <c r="K1805" s="258"/>
      <c r="L1805" s="259"/>
    </row>
    <row r="1806" spans="2:12" s="2" customFormat="1" ht="28.5" customHeight="1">
      <c r="B1806" s="166" t="s">
        <v>2331</v>
      </c>
      <c r="C1806" s="88" t="s">
        <v>3914</v>
      </c>
      <c r="D1806" s="305" t="s">
        <v>5880</v>
      </c>
      <c r="E1806" s="305" t="s">
        <v>5880</v>
      </c>
      <c r="F1806" s="441"/>
      <c r="G1806" s="359">
        <v>1.1000000000000001</v>
      </c>
      <c r="H1806" s="122">
        <f t="shared" ref="H1806:H1812" si="366">G1806-(G1806*$I$8)</f>
        <v>0.85</v>
      </c>
      <c r="I1806" s="123">
        <f t="shared" ref="I1806:I1812" si="367">H1806*$I$2</f>
        <v>88.91</v>
      </c>
      <c r="J1806" s="72"/>
      <c r="K1806" s="210">
        <f t="shared" si="361"/>
        <v>0</v>
      </c>
      <c r="L1806" s="85">
        <f t="shared" ref="L1806:L1812" si="368">I1806*J1806</f>
        <v>0</v>
      </c>
    </row>
    <row r="1807" spans="2:12" s="2" customFormat="1" ht="28.5" customHeight="1">
      <c r="B1807" s="141" t="s">
        <v>3940</v>
      </c>
      <c r="C1807" s="66" t="s">
        <v>3941</v>
      </c>
      <c r="D1807" s="305" t="s">
        <v>5880</v>
      </c>
      <c r="E1807" s="305" t="s">
        <v>5880</v>
      </c>
      <c r="F1807" s="441"/>
      <c r="G1807" s="359">
        <v>1.34</v>
      </c>
      <c r="H1807" s="113">
        <f t="shared" si="366"/>
        <v>1.03</v>
      </c>
      <c r="I1807" s="114">
        <f t="shared" si="367"/>
        <v>107.74</v>
      </c>
      <c r="J1807" s="55"/>
      <c r="K1807" s="56">
        <f t="shared" si="361"/>
        <v>0</v>
      </c>
      <c r="L1807" s="60">
        <f t="shared" si="368"/>
        <v>0</v>
      </c>
    </row>
    <row r="1808" spans="2:12" s="2" customFormat="1" ht="28.5" customHeight="1">
      <c r="B1808" s="141" t="s">
        <v>2332</v>
      </c>
      <c r="C1808" s="66" t="s">
        <v>3915</v>
      </c>
      <c r="D1808" s="305" t="s">
        <v>5880</v>
      </c>
      <c r="E1808" s="305" t="s">
        <v>5880</v>
      </c>
      <c r="F1808" s="441"/>
      <c r="G1808" s="359">
        <v>1.96</v>
      </c>
      <c r="H1808" s="113">
        <f t="shared" si="366"/>
        <v>1.51</v>
      </c>
      <c r="I1808" s="114">
        <f t="shared" si="367"/>
        <v>157.94999999999999</v>
      </c>
      <c r="J1808" s="55"/>
      <c r="K1808" s="56">
        <f t="shared" si="361"/>
        <v>0</v>
      </c>
      <c r="L1808" s="60">
        <f t="shared" si="368"/>
        <v>0</v>
      </c>
    </row>
    <row r="1809" spans="2:12" s="2" customFormat="1" ht="28.5" customHeight="1">
      <c r="B1809" s="141" t="s">
        <v>2333</v>
      </c>
      <c r="C1809" s="66" t="s">
        <v>3916</v>
      </c>
      <c r="D1809" s="305" t="s">
        <v>5880</v>
      </c>
      <c r="E1809" s="305" t="s">
        <v>5880</v>
      </c>
      <c r="F1809" s="441"/>
      <c r="G1809" s="359">
        <v>2.73</v>
      </c>
      <c r="H1809" s="113">
        <f t="shared" si="366"/>
        <v>2.1</v>
      </c>
      <c r="I1809" s="114">
        <f t="shared" si="367"/>
        <v>219.66</v>
      </c>
      <c r="J1809" s="55"/>
      <c r="K1809" s="56">
        <f t="shared" si="361"/>
        <v>0</v>
      </c>
      <c r="L1809" s="60">
        <f t="shared" si="368"/>
        <v>0</v>
      </c>
    </row>
    <row r="1810" spans="2:12" s="2" customFormat="1" ht="28.5" customHeight="1">
      <c r="B1810" s="141" t="s">
        <v>2334</v>
      </c>
      <c r="C1810" s="66" t="s">
        <v>3917</v>
      </c>
      <c r="D1810" s="305" t="s">
        <v>5880</v>
      </c>
      <c r="E1810" s="305" t="s">
        <v>5880</v>
      </c>
      <c r="F1810" s="441"/>
      <c r="G1810" s="359">
        <v>3.71</v>
      </c>
      <c r="H1810" s="113">
        <f t="shared" si="366"/>
        <v>2.86</v>
      </c>
      <c r="I1810" s="114">
        <f t="shared" si="367"/>
        <v>299.16000000000003</v>
      </c>
      <c r="J1810" s="55"/>
      <c r="K1810" s="56">
        <f>J1810*H1810</f>
        <v>0</v>
      </c>
      <c r="L1810" s="60">
        <f t="shared" si="368"/>
        <v>0</v>
      </c>
    </row>
    <row r="1811" spans="2:12" s="2" customFormat="1" ht="28.5" customHeight="1">
      <c r="B1811" s="141" t="s">
        <v>4288</v>
      </c>
      <c r="C1811" s="66" t="s">
        <v>5455</v>
      </c>
      <c r="D1811" s="305" t="s">
        <v>5880</v>
      </c>
      <c r="E1811" s="305" t="s">
        <v>5880</v>
      </c>
      <c r="F1811" s="441"/>
      <c r="G1811" s="359">
        <v>5.84</v>
      </c>
      <c r="H1811" s="113">
        <f t="shared" si="366"/>
        <v>4.5</v>
      </c>
      <c r="I1811" s="114">
        <f t="shared" si="367"/>
        <v>470.7</v>
      </c>
      <c r="J1811" s="55"/>
      <c r="K1811" s="56">
        <f t="shared" si="361"/>
        <v>0</v>
      </c>
      <c r="L1811" s="60">
        <f t="shared" si="368"/>
        <v>0</v>
      </c>
    </row>
    <row r="1812" spans="2:12" s="2" customFormat="1" ht="28.5" customHeight="1">
      <c r="B1812" s="167" t="s">
        <v>4289</v>
      </c>
      <c r="C1812" s="89" t="s">
        <v>5456</v>
      </c>
      <c r="D1812" s="305" t="s">
        <v>5880</v>
      </c>
      <c r="E1812" s="305" t="s">
        <v>5880</v>
      </c>
      <c r="F1812" s="441"/>
      <c r="G1812" s="359">
        <v>7.8</v>
      </c>
      <c r="H1812" s="118">
        <f t="shared" si="366"/>
        <v>6.01</v>
      </c>
      <c r="I1812" s="119">
        <f t="shared" si="367"/>
        <v>628.65</v>
      </c>
      <c r="J1812" s="77"/>
      <c r="K1812" s="180">
        <f>J1812*H1812</f>
        <v>0</v>
      </c>
      <c r="L1812" s="78">
        <f t="shared" si="368"/>
        <v>0</v>
      </c>
    </row>
    <row r="1813" spans="2:12" s="2" customFormat="1" ht="24.75" customHeight="1">
      <c r="B1813" s="257" t="s">
        <v>567</v>
      </c>
      <c r="C1813" s="86"/>
      <c r="D1813" s="305" t="s">
        <v>5880</v>
      </c>
      <c r="E1813" s="305" t="s">
        <v>5880</v>
      </c>
      <c r="F1813" s="86"/>
      <c r="G1813" s="360">
        <v>0</v>
      </c>
      <c r="H1813" s="30"/>
      <c r="I1813" s="23"/>
      <c r="J1813" s="87"/>
      <c r="K1813" s="258"/>
      <c r="L1813" s="259"/>
    </row>
    <row r="1814" spans="2:12" s="2" customFormat="1" ht="28.5" customHeight="1">
      <c r="B1814" s="166" t="s">
        <v>2335</v>
      </c>
      <c r="C1814" s="88" t="s">
        <v>568</v>
      </c>
      <c r="D1814" s="305" t="s">
        <v>5880</v>
      </c>
      <c r="E1814" s="305" t="s">
        <v>5880</v>
      </c>
      <c r="F1814" s="441"/>
      <c r="G1814" s="359">
        <v>1.29</v>
      </c>
      <c r="H1814" s="122">
        <f t="shared" ref="H1814:H1820" si="369">G1814-(G1814*$I$8)</f>
        <v>0.99</v>
      </c>
      <c r="I1814" s="123">
        <f t="shared" ref="I1814:I1820" si="370">H1814*$I$2</f>
        <v>103.55</v>
      </c>
      <c r="J1814" s="72"/>
      <c r="K1814" s="210">
        <f t="shared" si="361"/>
        <v>0</v>
      </c>
      <c r="L1814" s="85">
        <f t="shared" ref="L1814:L1820" si="371">I1814*J1814</f>
        <v>0</v>
      </c>
    </row>
    <row r="1815" spans="2:12" s="2" customFormat="1" ht="28.5" customHeight="1">
      <c r="B1815" s="141" t="s">
        <v>3942</v>
      </c>
      <c r="C1815" s="66" t="s">
        <v>3943</v>
      </c>
      <c r="D1815" s="305" t="s">
        <v>5880</v>
      </c>
      <c r="E1815" s="305" t="s">
        <v>5880</v>
      </c>
      <c r="F1815" s="441"/>
      <c r="G1815" s="359">
        <v>1.64</v>
      </c>
      <c r="H1815" s="113">
        <f t="shared" si="369"/>
        <v>1.26</v>
      </c>
      <c r="I1815" s="114">
        <f t="shared" si="370"/>
        <v>131.80000000000001</v>
      </c>
      <c r="J1815" s="55"/>
      <c r="K1815" s="56">
        <f t="shared" si="361"/>
        <v>0</v>
      </c>
      <c r="L1815" s="60">
        <f t="shared" si="371"/>
        <v>0</v>
      </c>
    </row>
    <row r="1816" spans="2:12" s="2" customFormat="1" ht="28.5" customHeight="1">
      <c r="B1816" s="141" t="s">
        <v>2336</v>
      </c>
      <c r="C1816" s="66" t="s">
        <v>569</v>
      </c>
      <c r="D1816" s="305" t="s">
        <v>5880</v>
      </c>
      <c r="E1816" s="305" t="s">
        <v>5880</v>
      </c>
      <c r="F1816" s="441"/>
      <c r="G1816" s="359">
        <v>2.11</v>
      </c>
      <c r="H1816" s="113">
        <f t="shared" si="369"/>
        <v>1.62</v>
      </c>
      <c r="I1816" s="114">
        <f t="shared" si="370"/>
        <v>169.45</v>
      </c>
      <c r="J1816" s="55"/>
      <c r="K1816" s="56">
        <f t="shared" si="361"/>
        <v>0</v>
      </c>
      <c r="L1816" s="60">
        <f t="shared" si="371"/>
        <v>0</v>
      </c>
    </row>
    <row r="1817" spans="2:12" s="2" customFormat="1" ht="28.5" customHeight="1">
      <c r="B1817" s="141" t="s">
        <v>2337</v>
      </c>
      <c r="C1817" s="66" t="s">
        <v>570</v>
      </c>
      <c r="D1817" s="305" t="s">
        <v>5880</v>
      </c>
      <c r="E1817" s="305" t="s">
        <v>5880</v>
      </c>
      <c r="F1817" s="441"/>
      <c r="G1817" s="359">
        <v>2.76</v>
      </c>
      <c r="H1817" s="113">
        <f t="shared" si="369"/>
        <v>2.13</v>
      </c>
      <c r="I1817" s="114">
        <f t="shared" si="370"/>
        <v>222.8</v>
      </c>
      <c r="J1817" s="55"/>
      <c r="K1817" s="56">
        <f t="shared" si="361"/>
        <v>0</v>
      </c>
      <c r="L1817" s="60">
        <f t="shared" si="371"/>
        <v>0</v>
      </c>
    </row>
    <row r="1818" spans="2:12" s="2" customFormat="1" ht="28.5" customHeight="1">
      <c r="B1818" s="141" t="s">
        <v>2338</v>
      </c>
      <c r="C1818" s="66" t="s">
        <v>571</v>
      </c>
      <c r="D1818" s="305" t="s">
        <v>5880</v>
      </c>
      <c r="E1818" s="305" t="s">
        <v>5880</v>
      </c>
      <c r="F1818" s="441"/>
      <c r="G1818" s="359">
        <v>5.72</v>
      </c>
      <c r="H1818" s="113">
        <f t="shared" si="369"/>
        <v>4.4000000000000004</v>
      </c>
      <c r="I1818" s="114">
        <f t="shared" si="370"/>
        <v>460.24</v>
      </c>
      <c r="J1818" s="55"/>
      <c r="K1818" s="56">
        <f>J1818*H1818</f>
        <v>0</v>
      </c>
      <c r="L1818" s="60">
        <f t="shared" si="371"/>
        <v>0</v>
      </c>
    </row>
    <row r="1819" spans="2:12" s="2" customFormat="1" ht="28.5" customHeight="1">
      <c r="B1819" s="141" t="s">
        <v>4290</v>
      </c>
      <c r="C1819" s="66" t="s">
        <v>4291</v>
      </c>
      <c r="D1819" s="305" t="s">
        <v>5880</v>
      </c>
      <c r="E1819" s="305" t="s">
        <v>5880</v>
      </c>
      <c r="F1819" s="441"/>
      <c r="G1819" s="359">
        <v>8.18</v>
      </c>
      <c r="H1819" s="113">
        <f t="shared" si="369"/>
        <v>6.3</v>
      </c>
      <c r="I1819" s="114">
        <f t="shared" si="370"/>
        <v>658.98</v>
      </c>
      <c r="J1819" s="55"/>
      <c r="K1819" s="56">
        <f t="shared" si="361"/>
        <v>0</v>
      </c>
      <c r="L1819" s="60">
        <f t="shared" si="371"/>
        <v>0</v>
      </c>
    </row>
    <row r="1820" spans="2:12" s="2" customFormat="1" ht="28.5" customHeight="1">
      <c r="B1820" s="167" t="s">
        <v>4292</v>
      </c>
      <c r="C1820" s="89" t="s">
        <v>4293</v>
      </c>
      <c r="D1820" s="305" t="s">
        <v>5880</v>
      </c>
      <c r="E1820" s="305" t="s">
        <v>5880</v>
      </c>
      <c r="F1820" s="441"/>
      <c r="G1820" s="359">
        <v>10.119999999999999</v>
      </c>
      <c r="H1820" s="118">
        <f t="shared" si="369"/>
        <v>7.79</v>
      </c>
      <c r="I1820" s="119">
        <f t="shared" si="370"/>
        <v>814.83</v>
      </c>
      <c r="J1820" s="77"/>
      <c r="K1820" s="180">
        <f>J1820*H1820</f>
        <v>0</v>
      </c>
      <c r="L1820" s="78">
        <f t="shared" si="371"/>
        <v>0</v>
      </c>
    </row>
    <row r="1821" spans="2:12" s="2" customFormat="1" ht="24.75" customHeight="1">
      <c r="B1821" s="257" t="s">
        <v>572</v>
      </c>
      <c r="C1821" s="86"/>
      <c r="D1821" s="305" t="s">
        <v>5880</v>
      </c>
      <c r="E1821" s="305" t="s">
        <v>5880</v>
      </c>
      <c r="F1821" s="86"/>
      <c r="G1821" s="360">
        <v>0</v>
      </c>
      <c r="H1821" s="30"/>
      <c r="I1821" s="23"/>
      <c r="J1821" s="87"/>
      <c r="K1821" s="258"/>
      <c r="L1821" s="259"/>
    </row>
    <row r="1822" spans="2:12" s="2" customFormat="1" ht="28.5" customHeight="1">
      <c r="B1822" s="166" t="s">
        <v>2339</v>
      </c>
      <c r="C1822" s="88" t="s">
        <v>5457</v>
      </c>
      <c r="D1822" s="305" t="s">
        <v>5880</v>
      </c>
      <c r="E1822" s="305" t="s">
        <v>5880</v>
      </c>
      <c r="F1822" s="441"/>
      <c r="G1822" s="359">
        <v>3.27</v>
      </c>
      <c r="H1822" s="122">
        <f t="shared" ref="H1822:H1828" si="372">G1822-(G1822*$I$8)</f>
        <v>2.52</v>
      </c>
      <c r="I1822" s="123">
        <f t="shared" ref="I1822:I1828" si="373">H1822*$I$2</f>
        <v>263.58999999999997</v>
      </c>
      <c r="J1822" s="72"/>
      <c r="K1822" s="210">
        <f t="shared" si="361"/>
        <v>0</v>
      </c>
      <c r="L1822" s="85">
        <f t="shared" ref="L1822:L1828" si="374">I1822*J1822</f>
        <v>0</v>
      </c>
    </row>
    <row r="1823" spans="2:12" s="2" customFormat="1" ht="28.5" customHeight="1">
      <c r="B1823" s="141" t="s">
        <v>3956</v>
      </c>
      <c r="C1823" s="66" t="s">
        <v>3957</v>
      </c>
      <c r="D1823" s="305" t="s">
        <v>5880</v>
      </c>
      <c r="E1823" s="305" t="s">
        <v>5880</v>
      </c>
      <c r="F1823" s="441"/>
      <c r="G1823" s="359">
        <v>3.48</v>
      </c>
      <c r="H1823" s="113">
        <f>G1823-(G1823*$I$8)</f>
        <v>2.68</v>
      </c>
      <c r="I1823" s="114">
        <f>H1823*$I$2</f>
        <v>280.33</v>
      </c>
      <c r="J1823" s="55"/>
      <c r="K1823" s="56">
        <f>J1823*H1823</f>
        <v>0</v>
      </c>
      <c r="L1823" s="60">
        <f>I1823*J1823</f>
        <v>0</v>
      </c>
    </row>
    <row r="1824" spans="2:12" s="2" customFormat="1" ht="28.5" customHeight="1">
      <c r="B1824" s="141" t="s">
        <v>4294</v>
      </c>
      <c r="C1824" s="66" t="s">
        <v>4295</v>
      </c>
      <c r="D1824" s="305" t="s">
        <v>5880</v>
      </c>
      <c r="E1824" s="305" t="s">
        <v>5880</v>
      </c>
      <c r="F1824" s="441"/>
      <c r="G1824" s="359">
        <v>4.1900000000000004</v>
      </c>
      <c r="H1824" s="113">
        <f t="shared" si="372"/>
        <v>3.23</v>
      </c>
      <c r="I1824" s="114">
        <f t="shared" si="373"/>
        <v>337.86</v>
      </c>
      <c r="J1824" s="55"/>
      <c r="K1824" s="56">
        <f t="shared" si="361"/>
        <v>0</v>
      </c>
      <c r="L1824" s="60">
        <f t="shared" si="374"/>
        <v>0</v>
      </c>
    </row>
    <row r="1825" spans="2:12" s="2" customFormat="1" ht="28.5" customHeight="1">
      <c r="B1825" s="141" t="s">
        <v>2340</v>
      </c>
      <c r="C1825" s="66" t="s">
        <v>573</v>
      </c>
      <c r="D1825" s="305" t="s">
        <v>5880</v>
      </c>
      <c r="E1825" s="305" t="s">
        <v>5880</v>
      </c>
      <c r="F1825" s="441"/>
      <c r="G1825" s="359">
        <v>3.8</v>
      </c>
      <c r="H1825" s="113">
        <f t="shared" si="372"/>
        <v>2.93</v>
      </c>
      <c r="I1825" s="114">
        <f t="shared" si="373"/>
        <v>306.48</v>
      </c>
      <c r="J1825" s="55"/>
      <c r="K1825" s="56">
        <f t="shared" si="361"/>
        <v>0</v>
      </c>
      <c r="L1825" s="60">
        <f t="shared" si="374"/>
        <v>0</v>
      </c>
    </row>
    <row r="1826" spans="2:12" s="2" customFormat="1" ht="28.5" customHeight="1">
      <c r="B1826" s="141" t="s">
        <v>2341</v>
      </c>
      <c r="C1826" s="66" t="s">
        <v>574</v>
      </c>
      <c r="D1826" s="305" t="s">
        <v>5880</v>
      </c>
      <c r="E1826" s="305" t="s">
        <v>5880</v>
      </c>
      <c r="F1826" s="441"/>
      <c r="G1826" s="359">
        <v>4.5</v>
      </c>
      <c r="H1826" s="113">
        <f t="shared" si="372"/>
        <v>3.47</v>
      </c>
      <c r="I1826" s="114">
        <f t="shared" si="373"/>
        <v>362.96</v>
      </c>
      <c r="J1826" s="55"/>
      <c r="K1826" s="56">
        <f t="shared" si="361"/>
        <v>0</v>
      </c>
      <c r="L1826" s="60">
        <f t="shared" si="374"/>
        <v>0</v>
      </c>
    </row>
    <row r="1827" spans="2:12" s="2" customFormat="1" ht="28.5" customHeight="1">
      <c r="B1827" s="141" t="s">
        <v>2342</v>
      </c>
      <c r="C1827" s="66" t="s">
        <v>4960</v>
      </c>
      <c r="D1827" s="305" t="s">
        <v>5880</v>
      </c>
      <c r="E1827" s="305" t="s">
        <v>5880</v>
      </c>
      <c r="F1827" s="441"/>
      <c r="G1827" s="359">
        <v>7.72</v>
      </c>
      <c r="H1827" s="113">
        <f t="shared" si="372"/>
        <v>5.94</v>
      </c>
      <c r="I1827" s="114">
        <f t="shared" si="373"/>
        <v>621.32000000000005</v>
      </c>
      <c r="J1827" s="55"/>
      <c r="K1827" s="56">
        <f t="shared" si="361"/>
        <v>0</v>
      </c>
      <c r="L1827" s="60">
        <f t="shared" si="374"/>
        <v>0</v>
      </c>
    </row>
    <row r="1828" spans="2:12" s="2" customFormat="1" ht="28.5" customHeight="1">
      <c r="B1828" s="141" t="s">
        <v>2343</v>
      </c>
      <c r="C1828" s="66" t="s">
        <v>575</v>
      </c>
      <c r="D1828" s="305" t="s">
        <v>5880</v>
      </c>
      <c r="E1828" s="305" t="s">
        <v>5880</v>
      </c>
      <c r="F1828" s="441"/>
      <c r="G1828" s="359">
        <v>8.24</v>
      </c>
      <c r="H1828" s="113">
        <f t="shared" si="372"/>
        <v>6.34</v>
      </c>
      <c r="I1828" s="114">
        <f t="shared" si="373"/>
        <v>663.16</v>
      </c>
      <c r="J1828" s="55"/>
      <c r="K1828" s="56">
        <f t="shared" si="361"/>
        <v>0</v>
      </c>
      <c r="L1828" s="60">
        <f t="shared" si="374"/>
        <v>0</v>
      </c>
    </row>
    <row r="1829" spans="2:12" s="2" customFormat="1" ht="28.5" customHeight="1">
      <c r="B1829" s="141" t="s">
        <v>4296</v>
      </c>
      <c r="C1829" s="66" t="s">
        <v>4297</v>
      </c>
      <c r="D1829" s="305" t="s">
        <v>5880</v>
      </c>
      <c r="E1829" s="305" t="s">
        <v>5880</v>
      </c>
      <c r="F1829" s="441"/>
      <c r="G1829" s="359">
        <v>13.31</v>
      </c>
      <c r="H1829" s="113">
        <f>G1829-(G1829*$I$8)</f>
        <v>10.25</v>
      </c>
      <c r="I1829" s="114">
        <f>H1829*$I$2</f>
        <v>1072.1500000000001</v>
      </c>
      <c r="J1829" s="55"/>
      <c r="K1829" s="56">
        <f>J1829*H1829</f>
        <v>0</v>
      </c>
      <c r="L1829" s="60">
        <f>I1829*J1829</f>
        <v>0</v>
      </c>
    </row>
    <row r="1830" spans="2:12" s="2" customFormat="1" ht="28.5" customHeight="1">
      <c r="B1830" s="167" t="s">
        <v>4298</v>
      </c>
      <c r="C1830" s="89" t="s">
        <v>4299</v>
      </c>
      <c r="D1830" s="305" t="s">
        <v>5880</v>
      </c>
      <c r="E1830" s="305" t="s">
        <v>5880</v>
      </c>
      <c r="F1830" s="441"/>
      <c r="G1830" s="359">
        <v>14.09</v>
      </c>
      <c r="H1830" s="118">
        <f>G1830-(G1830*$I$8)</f>
        <v>10.85</v>
      </c>
      <c r="I1830" s="119">
        <f>H1830*$I$2</f>
        <v>1134.9100000000001</v>
      </c>
      <c r="J1830" s="77"/>
      <c r="K1830" s="180">
        <f>J1830*H1830</f>
        <v>0</v>
      </c>
      <c r="L1830" s="78">
        <f>I1830*J1830</f>
        <v>0</v>
      </c>
    </row>
    <row r="1831" spans="2:12" s="2" customFormat="1" ht="24.75" customHeight="1">
      <c r="B1831" s="257" t="s">
        <v>576</v>
      </c>
      <c r="C1831" s="86"/>
      <c r="D1831" s="305" t="s">
        <v>5880</v>
      </c>
      <c r="E1831" s="305" t="s">
        <v>5880</v>
      </c>
      <c r="F1831" s="86"/>
      <c r="G1831" s="360">
        <v>0</v>
      </c>
      <c r="H1831" s="30"/>
      <c r="I1831" s="23"/>
      <c r="J1831" s="87"/>
      <c r="K1831" s="258"/>
      <c r="L1831" s="259"/>
    </row>
    <row r="1832" spans="2:12" s="2" customFormat="1" ht="28.5" customHeight="1">
      <c r="B1832" s="166" t="s">
        <v>2344</v>
      </c>
      <c r="C1832" s="88" t="s">
        <v>577</v>
      </c>
      <c r="D1832" s="305" t="s">
        <v>5880</v>
      </c>
      <c r="E1832" s="305" t="s">
        <v>5880</v>
      </c>
      <c r="F1832" s="441"/>
      <c r="G1832" s="359">
        <v>3.59</v>
      </c>
      <c r="H1832" s="122">
        <f t="shared" ref="H1832:H1840" si="375">G1832-(G1832*$I$8)</f>
        <v>2.76</v>
      </c>
      <c r="I1832" s="123">
        <f t="shared" ref="I1832:I1840" si="376">H1832*$I$2</f>
        <v>288.7</v>
      </c>
      <c r="J1832" s="72"/>
      <c r="K1832" s="210">
        <f t="shared" si="361"/>
        <v>0</v>
      </c>
      <c r="L1832" s="85">
        <f t="shared" ref="L1832:L1840" si="377">I1832*J1832</f>
        <v>0</v>
      </c>
    </row>
    <row r="1833" spans="2:12" s="2" customFormat="1" ht="28.5" customHeight="1">
      <c r="B1833" s="141" t="s">
        <v>3958</v>
      </c>
      <c r="C1833" s="66" t="s">
        <v>3957</v>
      </c>
      <c r="D1833" s="305" t="s">
        <v>5880</v>
      </c>
      <c r="E1833" s="305" t="s">
        <v>5880</v>
      </c>
      <c r="F1833" s="441"/>
      <c r="G1833" s="359">
        <v>4.78</v>
      </c>
      <c r="H1833" s="113">
        <f t="shared" si="375"/>
        <v>3.68</v>
      </c>
      <c r="I1833" s="114">
        <f t="shared" si="376"/>
        <v>384.93</v>
      </c>
      <c r="J1833" s="55"/>
      <c r="K1833" s="56">
        <f t="shared" si="361"/>
        <v>0</v>
      </c>
      <c r="L1833" s="60">
        <f t="shared" si="377"/>
        <v>0</v>
      </c>
    </row>
    <row r="1834" spans="2:12" s="2" customFormat="1" ht="28.5" customHeight="1">
      <c r="B1834" s="141" t="s">
        <v>4300</v>
      </c>
      <c r="C1834" s="66" t="s">
        <v>4295</v>
      </c>
      <c r="D1834" s="305" t="s">
        <v>5880</v>
      </c>
      <c r="E1834" s="305" t="s">
        <v>5880</v>
      </c>
      <c r="F1834" s="441"/>
      <c r="G1834" s="359">
        <v>4.95</v>
      </c>
      <c r="H1834" s="113">
        <f>G1834-(G1834*$I$8)</f>
        <v>3.81</v>
      </c>
      <c r="I1834" s="114">
        <f>H1834*$I$2</f>
        <v>398.53</v>
      </c>
      <c r="J1834" s="55"/>
      <c r="K1834" s="56">
        <f>J1834*H1834</f>
        <v>0</v>
      </c>
      <c r="L1834" s="60">
        <f>I1834*J1834</f>
        <v>0</v>
      </c>
    </row>
    <row r="1835" spans="2:12" s="2" customFormat="1" ht="28.5" customHeight="1">
      <c r="B1835" s="141" t="s">
        <v>2345</v>
      </c>
      <c r="C1835" s="66" t="s">
        <v>4106</v>
      </c>
      <c r="D1835" s="305" t="s">
        <v>5880</v>
      </c>
      <c r="E1835" s="305" t="s">
        <v>5880</v>
      </c>
      <c r="F1835" s="441"/>
      <c r="G1835" s="359">
        <v>4.99</v>
      </c>
      <c r="H1835" s="113">
        <f t="shared" si="375"/>
        <v>3.84</v>
      </c>
      <c r="I1835" s="114">
        <f t="shared" si="376"/>
        <v>401.66</v>
      </c>
      <c r="J1835" s="55"/>
      <c r="K1835" s="56">
        <f t="shared" si="361"/>
        <v>0</v>
      </c>
      <c r="L1835" s="60">
        <f t="shared" si="377"/>
        <v>0</v>
      </c>
    </row>
    <row r="1836" spans="2:12" s="2" customFormat="1" ht="28.5" customHeight="1">
      <c r="B1836" s="141" t="s">
        <v>2346</v>
      </c>
      <c r="C1836" s="66" t="s">
        <v>578</v>
      </c>
      <c r="D1836" s="305" t="s">
        <v>5880</v>
      </c>
      <c r="E1836" s="305" t="s">
        <v>5880</v>
      </c>
      <c r="F1836" s="441"/>
      <c r="G1836" s="359">
        <v>5.38</v>
      </c>
      <c r="H1836" s="113">
        <f t="shared" si="375"/>
        <v>4.1399999999999997</v>
      </c>
      <c r="I1836" s="114">
        <f t="shared" si="376"/>
        <v>433.04</v>
      </c>
      <c r="J1836" s="55"/>
      <c r="K1836" s="56">
        <f t="shared" si="361"/>
        <v>0</v>
      </c>
      <c r="L1836" s="60">
        <f t="shared" si="377"/>
        <v>0</v>
      </c>
    </row>
    <row r="1837" spans="2:12" s="2" customFormat="1" ht="28.5" customHeight="1">
      <c r="B1837" s="141" t="s">
        <v>2347</v>
      </c>
      <c r="C1837" s="66" t="s">
        <v>4961</v>
      </c>
      <c r="D1837" s="305" t="s">
        <v>5880</v>
      </c>
      <c r="E1837" s="305" t="s">
        <v>5880</v>
      </c>
      <c r="F1837" s="441"/>
      <c r="G1837" s="359">
        <v>7.26</v>
      </c>
      <c r="H1837" s="113">
        <f t="shared" si="375"/>
        <v>5.59</v>
      </c>
      <c r="I1837" s="114">
        <f t="shared" si="376"/>
        <v>584.71</v>
      </c>
      <c r="J1837" s="55"/>
      <c r="K1837" s="56">
        <f t="shared" si="361"/>
        <v>0</v>
      </c>
      <c r="L1837" s="60">
        <f t="shared" si="377"/>
        <v>0</v>
      </c>
    </row>
    <row r="1838" spans="2:12" s="2" customFormat="1" ht="28.5" customHeight="1">
      <c r="B1838" s="141" t="s">
        <v>2348</v>
      </c>
      <c r="C1838" s="66" t="s">
        <v>579</v>
      </c>
      <c r="D1838" s="305" t="s">
        <v>5880</v>
      </c>
      <c r="E1838" s="305" t="s">
        <v>5880</v>
      </c>
      <c r="F1838" s="441"/>
      <c r="G1838" s="359">
        <v>7.44</v>
      </c>
      <c r="H1838" s="113">
        <f>G1838-(G1838*$I$8)</f>
        <v>5.73</v>
      </c>
      <c r="I1838" s="114">
        <f>H1838*$I$2</f>
        <v>599.36</v>
      </c>
      <c r="J1838" s="55"/>
      <c r="K1838" s="56">
        <f>J1838*H1838</f>
        <v>0</v>
      </c>
      <c r="L1838" s="60">
        <f>I1838*J1838</f>
        <v>0</v>
      </c>
    </row>
    <row r="1839" spans="2:12" s="2" customFormat="1" ht="28.5" customHeight="1">
      <c r="B1839" s="141" t="s">
        <v>4301</v>
      </c>
      <c r="C1839" s="66" t="s">
        <v>5458</v>
      </c>
      <c r="D1839" s="305" t="s">
        <v>5880</v>
      </c>
      <c r="E1839" s="305" t="s">
        <v>5880</v>
      </c>
      <c r="F1839" s="441"/>
      <c r="G1839" s="359">
        <v>11.5</v>
      </c>
      <c r="H1839" s="113">
        <f>G1839-(G1839*$I$8)</f>
        <v>8.86</v>
      </c>
      <c r="I1839" s="114">
        <f>H1839*$I$2</f>
        <v>926.76</v>
      </c>
      <c r="J1839" s="55"/>
      <c r="K1839" s="56">
        <f>J1839*H1839</f>
        <v>0</v>
      </c>
      <c r="L1839" s="60">
        <f>I1839*J1839</f>
        <v>0</v>
      </c>
    </row>
    <row r="1840" spans="2:12" s="2" customFormat="1" ht="28.5" customHeight="1">
      <c r="B1840" s="167" t="s">
        <v>4302</v>
      </c>
      <c r="C1840" s="89" t="s">
        <v>5459</v>
      </c>
      <c r="D1840" s="305" t="s">
        <v>5880</v>
      </c>
      <c r="E1840" s="305" t="s">
        <v>5880</v>
      </c>
      <c r="F1840" s="441"/>
      <c r="G1840" s="359">
        <v>12.16</v>
      </c>
      <c r="H1840" s="118">
        <f t="shared" si="375"/>
        <v>9.36</v>
      </c>
      <c r="I1840" s="119">
        <f t="shared" si="376"/>
        <v>979.06</v>
      </c>
      <c r="J1840" s="77"/>
      <c r="K1840" s="180">
        <f t="shared" si="361"/>
        <v>0</v>
      </c>
      <c r="L1840" s="78">
        <f t="shared" si="377"/>
        <v>0</v>
      </c>
    </row>
    <row r="1841" spans="2:12" s="2" customFormat="1" ht="24.75" customHeight="1">
      <c r="B1841" s="257" t="s">
        <v>580</v>
      </c>
      <c r="C1841" s="86"/>
      <c r="D1841" s="305" t="s">
        <v>5880</v>
      </c>
      <c r="E1841" s="305" t="s">
        <v>5880</v>
      </c>
      <c r="F1841" s="86"/>
      <c r="G1841" s="360">
        <v>0</v>
      </c>
      <c r="H1841" s="30"/>
      <c r="I1841" s="23"/>
      <c r="J1841" s="87"/>
      <c r="K1841" s="258"/>
      <c r="L1841" s="259"/>
    </row>
    <row r="1842" spans="2:12" s="2" customFormat="1" ht="28.5" customHeight="1">
      <c r="B1842" s="166" t="s">
        <v>2349</v>
      </c>
      <c r="C1842" s="88" t="s">
        <v>581</v>
      </c>
      <c r="D1842" s="305" t="s">
        <v>5880</v>
      </c>
      <c r="E1842" s="305" t="s">
        <v>5880</v>
      </c>
      <c r="F1842" s="392"/>
      <c r="G1842" s="359">
        <v>4.09</v>
      </c>
      <c r="H1842" s="122">
        <f>G1842-(G1842*$I$8)</f>
        <v>3.15</v>
      </c>
      <c r="I1842" s="123">
        <f>H1842*$I$2</f>
        <v>329.49</v>
      </c>
      <c r="J1842" s="72"/>
      <c r="K1842" s="210">
        <f t="shared" si="361"/>
        <v>0</v>
      </c>
      <c r="L1842" s="85">
        <f>I1842*J1842</f>
        <v>0</v>
      </c>
    </row>
    <row r="1843" spans="2:12" s="2" customFormat="1" ht="28.5" customHeight="1">
      <c r="B1843" s="141" t="s">
        <v>4303</v>
      </c>
      <c r="C1843" s="66" t="s">
        <v>4304</v>
      </c>
      <c r="D1843" s="305" t="s">
        <v>5880</v>
      </c>
      <c r="E1843" s="305" t="s">
        <v>5880</v>
      </c>
      <c r="F1843" s="392"/>
      <c r="G1843" s="359">
        <v>4.38</v>
      </c>
      <c r="H1843" s="113">
        <f>G1843-(G1843*$I$8)</f>
        <v>3.37</v>
      </c>
      <c r="I1843" s="114">
        <f>H1843*$I$2</f>
        <v>352.5</v>
      </c>
      <c r="J1843" s="55"/>
      <c r="K1843" s="56">
        <f>J1843*H1843</f>
        <v>0</v>
      </c>
      <c r="L1843" s="60">
        <f>I1843*J1843</f>
        <v>0</v>
      </c>
    </row>
    <row r="1844" spans="2:12" s="2" customFormat="1" ht="28.5" customHeight="1">
      <c r="B1844" s="141" t="s">
        <v>2350</v>
      </c>
      <c r="C1844" s="66" t="s">
        <v>582</v>
      </c>
      <c r="D1844" s="305" t="s">
        <v>5880</v>
      </c>
      <c r="E1844" s="305" t="s">
        <v>5880</v>
      </c>
      <c r="F1844" s="392"/>
      <c r="G1844" s="359">
        <v>5.63</v>
      </c>
      <c r="H1844" s="113">
        <f>G1844-(G1844*$I$8)</f>
        <v>4.34</v>
      </c>
      <c r="I1844" s="114">
        <f>H1844*$I$2</f>
        <v>453.96</v>
      </c>
      <c r="J1844" s="55"/>
      <c r="K1844" s="56">
        <f t="shared" si="361"/>
        <v>0</v>
      </c>
      <c r="L1844" s="60">
        <f>I1844*J1844</f>
        <v>0</v>
      </c>
    </row>
    <row r="1845" spans="2:12" s="2" customFormat="1" ht="28.5" customHeight="1">
      <c r="B1845" s="167" t="s">
        <v>2351</v>
      </c>
      <c r="C1845" s="89" t="s">
        <v>583</v>
      </c>
      <c r="D1845" s="305" t="s">
        <v>5880</v>
      </c>
      <c r="E1845" s="305" t="s">
        <v>5880</v>
      </c>
      <c r="F1845" s="392"/>
      <c r="G1845" s="359">
        <v>5.75</v>
      </c>
      <c r="H1845" s="118">
        <f>G1845-(G1845*$I$8)</f>
        <v>4.43</v>
      </c>
      <c r="I1845" s="119">
        <f>H1845*$I$2</f>
        <v>463.38</v>
      </c>
      <c r="J1845" s="77"/>
      <c r="K1845" s="180">
        <f t="shared" si="361"/>
        <v>0</v>
      </c>
      <c r="L1845" s="78">
        <f>I1845*J1845</f>
        <v>0</v>
      </c>
    </row>
    <row r="1846" spans="2:12" s="2" customFormat="1" ht="24.75" customHeight="1">
      <c r="B1846" s="356" t="s">
        <v>5823</v>
      </c>
      <c r="C1846" s="357"/>
      <c r="D1846" s="305" t="s">
        <v>5880</v>
      </c>
      <c r="E1846" s="305" t="s">
        <v>5880</v>
      </c>
      <c r="F1846" s="357"/>
      <c r="G1846" s="366">
        <v>0</v>
      </c>
      <c r="H1846" s="357"/>
      <c r="I1846" s="357"/>
      <c r="J1846" s="357"/>
      <c r="K1846" s="357"/>
      <c r="L1846" s="358"/>
    </row>
    <row r="1847" spans="2:12" s="2" customFormat="1" ht="48" customHeight="1">
      <c r="B1847" s="314" t="s">
        <v>5854</v>
      </c>
      <c r="C1847" s="88" t="s">
        <v>5824</v>
      </c>
      <c r="D1847" s="305" t="s">
        <v>5880</v>
      </c>
      <c r="E1847" s="305" t="s">
        <v>5880</v>
      </c>
      <c r="F1847" s="392"/>
      <c r="G1847" s="359">
        <v>9.07</v>
      </c>
      <c r="H1847" s="122">
        <f>G1847-(G1847*$I$8)</f>
        <v>6.98</v>
      </c>
      <c r="I1847" s="123">
        <f>H1847*$I$2</f>
        <v>730.11</v>
      </c>
      <c r="J1847" s="72"/>
      <c r="K1847" s="210">
        <f>J1847*H1847</f>
        <v>0</v>
      </c>
      <c r="L1847" s="85">
        <f>I1847*J1847</f>
        <v>0</v>
      </c>
    </row>
    <row r="1848" spans="2:12" s="2" customFormat="1" ht="24.75" customHeight="1">
      <c r="B1848" s="257" t="s">
        <v>4519</v>
      </c>
      <c r="C1848" s="86"/>
      <c r="D1848" s="305" t="s">
        <v>5880</v>
      </c>
      <c r="E1848" s="305" t="s">
        <v>5880</v>
      </c>
      <c r="F1848" s="86"/>
      <c r="G1848" s="360">
        <v>0</v>
      </c>
      <c r="H1848" s="30"/>
      <c r="I1848" s="23"/>
      <c r="J1848" s="87"/>
      <c r="K1848" s="258"/>
      <c r="L1848" s="259"/>
    </row>
    <row r="1849" spans="2:12" s="2" customFormat="1" ht="28.5" customHeight="1">
      <c r="B1849" s="166" t="s">
        <v>4520</v>
      </c>
      <c r="C1849" s="88" t="s">
        <v>4527</v>
      </c>
      <c r="D1849" s="305" t="s">
        <v>5880</v>
      </c>
      <c r="E1849" s="305" t="s">
        <v>5880</v>
      </c>
      <c r="F1849" s="439"/>
      <c r="G1849" s="359">
        <v>0.82</v>
      </c>
      <c r="H1849" s="122">
        <f t="shared" ref="H1849:H1855" si="378">G1849-(G1849*$I$8)</f>
        <v>0.63</v>
      </c>
      <c r="I1849" s="123">
        <f t="shared" ref="I1849:I1855" si="379">H1849*$I$2</f>
        <v>65.900000000000006</v>
      </c>
      <c r="J1849" s="72"/>
      <c r="K1849" s="210">
        <f t="shared" ref="K1849:K1855" si="380">J1849*H1849</f>
        <v>0</v>
      </c>
      <c r="L1849" s="85">
        <f t="shared" ref="L1849:L1855" si="381">I1849*J1849</f>
        <v>0</v>
      </c>
    </row>
    <row r="1850" spans="2:12" s="2" customFormat="1" ht="28.5" customHeight="1">
      <c r="B1850" s="166" t="s">
        <v>4521</v>
      </c>
      <c r="C1850" s="88" t="s">
        <v>4528</v>
      </c>
      <c r="D1850" s="305" t="s">
        <v>5880</v>
      </c>
      <c r="E1850" s="305" t="s">
        <v>5880</v>
      </c>
      <c r="F1850" s="441"/>
      <c r="G1850" s="359">
        <v>0.91</v>
      </c>
      <c r="H1850" s="113">
        <f t="shared" si="378"/>
        <v>0.7</v>
      </c>
      <c r="I1850" s="114">
        <f t="shared" si="379"/>
        <v>73.22</v>
      </c>
      <c r="J1850" s="55"/>
      <c r="K1850" s="56">
        <f t="shared" si="380"/>
        <v>0</v>
      </c>
      <c r="L1850" s="60">
        <f t="shared" si="381"/>
        <v>0</v>
      </c>
    </row>
    <row r="1851" spans="2:12" s="2" customFormat="1" ht="28.5" customHeight="1">
      <c r="B1851" s="166" t="s">
        <v>4522</v>
      </c>
      <c r="C1851" s="88" t="s">
        <v>4529</v>
      </c>
      <c r="D1851" s="305" t="s">
        <v>5880</v>
      </c>
      <c r="E1851" s="305" t="s">
        <v>5880</v>
      </c>
      <c r="F1851" s="441"/>
      <c r="G1851" s="359">
        <v>0.98</v>
      </c>
      <c r="H1851" s="113">
        <f t="shared" si="378"/>
        <v>0.75</v>
      </c>
      <c r="I1851" s="114">
        <f t="shared" si="379"/>
        <v>78.45</v>
      </c>
      <c r="J1851" s="55"/>
      <c r="K1851" s="56">
        <f t="shared" si="380"/>
        <v>0</v>
      </c>
      <c r="L1851" s="60">
        <f t="shared" si="381"/>
        <v>0</v>
      </c>
    </row>
    <row r="1852" spans="2:12" s="2" customFormat="1" ht="28.5" customHeight="1">
      <c r="B1852" s="166" t="s">
        <v>4523</v>
      </c>
      <c r="C1852" s="88" t="s">
        <v>4530</v>
      </c>
      <c r="D1852" s="305" t="s">
        <v>5880</v>
      </c>
      <c r="E1852" s="305" t="s">
        <v>5880</v>
      </c>
      <c r="F1852" s="441"/>
      <c r="G1852" s="359">
        <v>1.3</v>
      </c>
      <c r="H1852" s="122">
        <f t="shared" si="378"/>
        <v>1</v>
      </c>
      <c r="I1852" s="123">
        <f t="shared" si="379"/>
        <v>104.6</v>
      </c>
      <c r="J1852" s="72"/>
      <c r="K1852" s="210">
        <f t="shared" si="380"/>
        <v>0</v>
      </c>
      <c r="L1852" s="85">
        <f t="shared" si="381"/>
        <v>0</v>
      </c>
    </row>
    <row r="1853" spans="2:12" s="2" customFormat="1" ht="28.5" customHeight="1">
      <c r="B1853" s="166" t="s">
        <v>4524</v>
      </c>
      <c r="C1853" s="88" t="s">
        <v>4531</v>
      </c>
      <c r="D1853" s="305" t="s">
        <v>5880</v>
      </c>
      <c r="E1853" s="305" t="s">
        <v>5880</v>
      </c>
      <c r="F1853" s="441"/>
      <c r="G1853" s="359">
        <v>1.43</v>
      </c>
      <c r="H1853" s="113">
        <f t="shared" si="378"/>
        <v>1.1000000000000001</v>
      </c>
      <c r="I1853" s="114">
        <f t="shared" si="379"/>
        <v>115.06</v>
      </c>
      <c r="J1853" s="55"/>
      <c r="K1853" s="56">
        <f t="shared" si="380"/>
        <v>0</v>
      </c>
      <c r="L1853" s="60">
        <f t="shared" si="381"/>
        <v>0</v>
      </c>
    </row>
    <row r="1854" spans="2:12" s="2" customFormat="1" ht="28.5" customHeight="1">
      <c r="B1854" s="166" t="s">
        <v>4525</v>
      </c>
      <c r="C1854" s="88" t="s">
        <v>4532</v>
      </c>
      <c r="D1854" s="305" t="s">
        <v>5880</v>
      </c>
      <c r="E1854" s="305" t="s">
        <v>5880</v>
      </c>
      <c r="F1854" s="441"/>
      <c r="G1854" s="359">
        <v>2.08</v>
      </c>
      <c r="H1854" s="113">
        <f t="shared" si="378"/>
        <v>1.6</v>
      </c>
      <c r="I1854" s="114">
        <f t="shared" si="379"/>
        <v>167.36</v>
      </c>
      <c r="J1854" s="55"/>
      <c r="K1854" s="56">
        <f t="shared" si="380"/>
        <v>0</v>
      </c>
      <c r="L1854" s="60">
        <f t="shared" si="381"/>
        <v>0</v>
      </c>
    </row>
    <row r="1855" spans="2:12" s="2" customFormat="1" ht="28.5" customHeight="1">
      <c r="B1855" s="166" t="s">
        <v>4526</v>
      </c>
      <c r="C1855" s="88" t="s">
        <v>4533</v>
      </c>
      <c r="D1855" s="305" t="s">
        <v>5880</v>
      </c>
      <c r="E1855" s="305" t="s">
        <v>5880</v>
      </c>
      <c r="F1855" s="440"/>
      <c r="G1855" s="359">
        <v>2.62</v>
      </c>
      <c r="H1855" s="113">
        <f t="shared" si="378"/>
        <v>2.02</v>
      </c>
      <c r="I1855" s="114">
        <f t="shared" si="379"/>
        <v>211.29</v>
      </c>
      <c r="J1855" s="55"/>
      <c r="K1855" s="56">
        <f t="shared" si="380"/>
        <v>0</v>
      </c>
      <c r="L1855" s="60">
        <f t="shared" si="381"/>
        <v>0</v>
      </c>
    </row>
    <row r="1856" spans="2:12" s="2" customFormat="1" ht="24.75" customHeight="1">
      <c r="B1856" s="257" t="s">
        <v>584</v>
      </c>
      <c r="C1856" s="86"/>
      <c r="D1856" s="305" t="s">
        <v>5880</v>
      </c>
      <c r="E1856" s="305" t="s">
        <v>5880</v>
      </c>
      <c r="F1856" s="86"/>
      <c r="G1856" s="360">
        <v>0</v>
      </c>
      <c r="H1856" s="30"/>
      <c r="I1856" s="23"/>
      <c r="J1856" s="87"/>
      <c r="K1856" s="258"/>
      <c r="L1856" s="259"/>
    </row>
    <row r="1857" spans="2:12" s="2" customFormat="1" ht="28.5" customHeight="1">
      <c r="B1857" s="166" t="s">
        <v>4012</v>
      </c>
      <c r="C1857" s="88" t="s">
        <v>4962</v>
      </c>
      <c r="D1857" s="305" t="s">
        <v>5880</v>
      </c>
      <c r="E1857" s="305" t="s">
        <v>5880</v>
      </c>
      <c r="F1857" s="392"/>
      <c r="G1857" s="359">
        <v>2.6</v>
      </c>
      <c r="H1857" s="122">
        <f t="shared" ref="H1857:H1862" si="382">G1857-(G1857*$I$8)</f>
        <v>2</v>
      </c>
      <c r="I1857" s="123">
        <f t="shared" ref="I1857:I1862" si="383">H1857*$I$2</f>
        <v>209.2</v>
      </c>
      <c r="J1857" s="72"/>
      <c r="K1857" s="210">
        <f t="shared" si="361"/>
        <v>0</v>
      </c>
      <c r="L1857" s="85">
        <f t="shared" ref="L1857:L1862" si="384">I1857*J1857</f>
        <v>0</v>
      </c>
    </row>
    <row r="1858" spans="2:12" s="2" customFormat="1" ht="28.5" customHeight="1">
      <c r="B1858" s="141" t="s">
        <v>4016</v>
      </c>
      <c r="C1858" s="66" t="s">
        <v>4963</v>
      </c>
      <c r="D1858" s="305" t="s">
        <v>5880</v>
      </c>
      <c r="E1858" s="305" t="s">
        <v>5880</v>
      </c>
      <c r="F1858" s="392"/>
      <c r="G1858" s="359">
        <v>3.07</v>
      </c>
      <c r="H1858" s="113">
        <f t="shared" si="382"/>
        <v>2.36</v>
      </c>
      <c r="I1858" s="114">
        <f t="shared" si="383"/>
        <v>246.86</v>
      </c>
      <c r="J1858" s="55"/>
      <c r="K1858" s="56">
        <f t="shared" si="361"/>
        <v>0</v>
      </c>
      <c r="L1858" s="60">
        <f t="shared" si="384"/>
        <v>0</v>
      </c>
    </row>
    <row r="1859" spans="2:12" s="2" customFormat="1" ht="28.5" customHeight="1">
      <c r="B1859" s="141" t="s">
        <v>4013</v>
      </c>
      <c r="C1859" s="66" t="s">
        <v>4964</v>
      </c>
      <c r="D1859" s="305" t="s">
        <v>5880</v>
      </c>
      <c r="E1859" s="305" t="s">
        <v>5880</v>
      </c>
      <c r="F1859" s="384"/>
      <c r="G1859" s="359">
        <v>4.32</v>
      </c>
      <c r="H1859" s="113">
        <f t="shared" si="382"/>
        <v>3.33</v>
      </c>
      <c r="I1859" s="114">
        <f t="shared" si="383"/>
        <v>348.32</v>
      </c>
      <c r="J1859" s="55"/>
      <c r="K1859" s="56">
        <f t="shared" si="361"/>
        <v>0</v>
      </c>
      <c r="L1859" s="60">
        <f t="shared" si="384"/>
        <v>0</v>
      </c>
    </row>
    <row r="1860" spans="2:12" s="2" customFormat="1" ht="28.5" customHeight="1">
      <c r="B1860" s="141" t="s">
        <v>4014</v>
      </c>
      <c r="C1860" s="66" t="s">
        <v>4962</v>
      </c>
      <c r="D1860" s="305" t="s">
        <v>5880</v>
      </c>
      <c r="E1860" s="305" t="s">
        <v>5880</v>
      </c>
      <c r="F1860" s="393"/>
      <c r="G1860" s="359">
        <v>2.6</v>
      </c>
      <c r="H1860" s="113">
        <f t="shared" si="382"/>
        <v>2</v>
      </c>
      <c r="I1860" s="114">
        <f t="shared" si="383"/>
        <v>209.2</v>
      </c>
      <c r="J1860" s="55"/>
      <c r="K1860" s="56">
        <f>J1860*H1860</f>
        <v>0</v>
      </c>
      <c r="L1860" s="60">
        <f t="shared" si="384"/>
        <v>0</v>
      </c>
    </row>
    <row r="1861" spans="2:12" s="2" customFormat="1" ht="28.5" customHeight="1">
      <c r="B1861" s="141" t="s">
        <v>4017</v>
      </c>
      <c r="C1861" s="66" t="s">
        <v>4963</v>
      </c>
      <c r="D1861" s="305" t="s">
        <v>5880</v>
      </c>
      <c r="E1861" s="305" t="s">
        <v>5880</v>
      </c>
      <c r="F1861" s="392"/>
      <c r="G1861" s="359">
        <v>3.07</v>
      </c>
      <c r="H1861" s="113">
        <f t="shared" si="382"/>
        <v>2.36</v>
      </c>
      <c r="I1861" s="114">
        <f t="shared" si="383"/>
        <v>246.86</v>
      </c>
      <c r="J1861" s="55"/>
      <c r="K1861" s="56">
        <f>J1861*H1861</f>
        <v>0</v>
      </c>
      <c r="L1861" s="60">
        <f t="shared" si="384"/>
        <v>0</v>
      </c>
    </row>
    <row r="1862" spans="2:12" s="2" customFormat="1" ht="28.5" customHeight="1">
      <c r="B1862" s="167" t="s">
        <v>4015</v>
      </c>
      <c r="C1862" s="89" t="s">
        <v>4964</v>
      </c>
      <c r="D1862" s="305" t="s">
        <v>5880</v>
      </c>
      <c r="E1862" s="305" t="s">
        <v>5880</v>
      </c>
      <c r="F1862" s="392"/>
      <c r="G1862" s="359">
        <v>4.32</v>
      </c>
      <c r="H1862" s="118">
        <f t="shared" si="382"/>
        <v>3.33</v>
      </c>
      <c r="I1862" s="119">
        <f t="shared" si="383"/>
        <v>348.32</v>
      </c>
      <c r="J1862" s="77"/>
      <c r="K1862" s="180">
        <f>J1862*H1862</f>
        <v>0</v>
      </c>
      <c r="L1862" s="78">
        <f t="shared" si="384"/>
        <v>0</v>
      </c>
    </row>
    <row r="1863" spans="2:12" s="2" customFormat="1" ht="24" customHeight="1">
      <c r="B1863" s="268" t="s">
        <v>585</v>
      </c>
      <c r="C1863" s="241"/>
      <c r="D1863" s="305" t="s">
        <v>5880</v>
      </c>
      <c r="E1863" s="305" t="s">
        <v>5880</v>
      </c>
      <c r="F1863" s="241"/>
      <c r="G1863" s="363"/>
      <c r="H1863" s="237"/>
      <c r="I1863" s="238"/>
      <c r="J1863" s="239"/>
      <c r="K1863" s="240"/>
      <c r="L1863" s="242"/>
    </row>
    <row r="1864" spans="2:12" s="2" customFormat="1" ht="18" customHeight="1">
      <c r="B1864" s="257" t="s">
        <v>586</v>
      </c>
      <c r="C1864" s="86"/>
      <c r="D1864" s="305" t="s">
        <v>5880</v>
      </c>
      <c r="E1864" s="305" t="s">
        <v>5880</v>
      </c>
      <c r="F1864" s="86"/>
      <c r="G1864" s="360"/>
      <c r="H1864" s="30"/>
      <c r="I1864" s="23"/>
      <c r="J1864" s="87"/>
      <c r="K1864" s="258"/>
      <c r="L1864" s="259"/>
    </row>
    <row r="1865" spans="2:12" s="2" customFormat="1" ht="18.95" customHeight="1">
      <c r="B1865" s="166" t="s">
        <v>2352</v>
      </c>
      <c r="C1865" s="88" t="s">
        <v>587</v>
      </c>
      <c r="D1865" s="305">
        <v>2412</v>
      </c>
      <c r="E1865" s="305" t="s">
        <v>6161</v>
      </c>
      <c r="F1865" s="380"/>
      <c r="G1865" s="359">
        <v>0.5</v>
      </c>
      <c r="H1865" s="122">
        <f t="shared" ref="H1865:H1876" si="385">G1865-(G1865*$I$8)</f>
        <v>0.39</v>
      </c>
      <c r="I1865" s="123">
        <f t="shared" ref="I1865:I1876" si="386">H1865*$I$2</f>
        <v>40.79</v>
      </c>
      <c r="J1865" s="72"/>
      <c r="K1865" s="210">
        <f t="shared" si="361"/>
        <v>0</v>
      </c>
      <c r="L1865" s="85">
        <f t="shared" ref="L1865:L1876" si="387">I1865*J1865</f>
        <v>0</v>
      </c>
    </row>
    <row r="1866" spans="2:12" s="2" customFormat="1" ht="18.95" customHeight="1">
      <c r="B1866" s="141" t="s">
        <v>2353</v>
      </c>
      <c r="C1866" s="66" t="s">
        <v>588</v>
      </c>
      <c r="D1866" s="305">
        <v>2403</v>
      </c>
      <c r="E1866" s="305" t="s">
        <v>6162</v>
      </c>
      <c r="F1866" s="380"/>
      <c r="G1866" s="359">
        <v>0.59</v>
      </c>
      <c r="H1866" s="113">
        <f t="shared" si="385"/>
        <v>0.45</v>
      </c>
      <c r="I1866" s="114">
        <f t="shared" si="386"/>
        <v>47.07</v>
      </c>
      <c r="J1866" s="55"/>
      <c r="K1866" s="56">
        <f t="shared" si="361"/>
        <v>0</v>
      </c>
      <c r="L1866" s="60">
        <f t="shared" si="387"/>
        <v>0</v>
      </c>
    </row>
    <row r="1867" spans="2:12" s="2" customFormat="1" ht="18.95" customHeight="1">
      <c r="B1867" s="141" t="s">
        <v>2354</v>
      </c>
      <c r="C1867" s="66" t="s">
        <v>589</v>
      </c>
      <c r="D1867" s="305">
        <v>2404</v>
      </c>
      <c r="E1867" s="305" t="s">
        <v>6163</v>
      </c>
      <c r="F1867" s="380"/>
      <c r="G1867" s="359">
        <v>0.67</v>
      </c>
      <c r="H1867" s="109">
        <f t="shared" si="385"/>
        <v>0.52</v>
      </c>
      <c r="I1867" s="110">
        <f t="shared" si="386"/>
        <v>54.39</v>
      </c>
      <c r="J1867" s="55"/>
      <c r="K1867" s="56">
        <f t="shared" si="361"/>
        <v>0</v>
      </c>
      <c r="L1867" s="57">
        <f t="shared" si="387"/>
        <v>0</v>
      </c>
    </row>
    <row r="1868" spans="2:12" s="2" customFormat="1" ht="18.95" customHeight="1">
      <c r="B1868" s="141" t="s">
        <v>2355</v>
      </c>
      <c r="C1868" s="66" t="s">
        <v>590</v>
      </c>
      <c r="D1868" s="305">
        <v>2405</v>
      </c>
      <c r="E1868" s="305" t="s">
        <v>6164</v>
      </c>
      <c r="F1868" s="380"/>
      <c r="G1868" s="359">
        <v>0.82</v>
      </c>
      <c r="H1868" s="109">
        <f t="shared" si="385"/>
        <v>0.63</v>
      </c>
      <c r="I1868" s="110">
        <f t="shared" si="386"/>
        <v>65.900000000000006</v>
      </c>
      <c r="J1868" s="55"/>
      <c r="K1868" s="56">
        <f t="shared" si="361"/>
        <v>0</v>
      </c>
      <c r="L1868" s="57">
        <f t="shared" si="387"/>
        <v>0</v>
      </c>
    </row>
    <row r="1869" spans="2:12" s="2" customFormat="1" ht="18.95" customHeight="1">
      <c r="B1869" s="141" t="s">
        <v>2356</v>
      </c>
      <c r="C1869" s="66" t="s">
        <v>591</v>
      </c>
      <c r="D1869" s="305">
        <v>2406</v>
      </c>
      <c r="E1869" s="305" t="s">
        <v>6165</v>
      </c>
      <c r="F1869" s="380"/>
      <c r="G1869" s="359">
        <v>0.91</v>
      </c>
      <c r="H1869" s="109">
        <f t="shared" si="385"/>
        <v>0.7</v>
      </c>
      <c r="I1869" s="110">
        <f t="shared" si="386"/>
        <v>73.22</v>
      </c>
      <c r="J1869" s="55"/>
      <c r="K1869" s="56">
        <f t="shared" si="361"/>
        <v>0</v>
      </c>
      <c r="L1869" s="57">
        <f t="shared" si="387"/>
        <v>0</v>
      </c>
    </row>
    <row r="1870" spans="2:12" s="2" customFormat="1" ht="18.95" customHeight="1">
      <c r="B1870" s="141" t="s">
        <v>2357</v>
      </c>
      <c r="C1870" s="66" t="s">
        <v>592</v>
      </c>
      <c r="D1870" s="305">
        <v>2407</v>
      </c>
      <c r="E1870" s="305" t="s">
        <v>6166</v>
      </c>
      <c r="F1870" s="380"/>
      <c r="G1870" s="359">
        <v>1.21</v>
      </c>
      <c r="H1870" s="109">
        <f t="shared" si="385"/>
        <v>0.93</v>
      </c>
      <c r="I1870" s="110">
        <f t="shared" si="386"/>
        <v>97.28</v>
      </c>
      <c r="J1870" s="55"/>
      <c r="K1870" s="56">
        <f t="shared" si="361"/>
        <v>0</v>
      </c>
      <c r="L1870" s="57">
        <f t="shared" si="387"/>
        <v>0</v>
      </c>
    </row>
    <row r="1871" spans="2:12" s="2" customFormat="1" ht="18.95" customHeight="1">
      <c r="B1871" s="141" t="s">
        <v>2358</v>
      </c>
      <c r="C1871" s="66" t="s">
        <v>593</v>
      </c>
      <c r="D1871" s="305">
        <v>2408</v>
      </c>
      <c r="E1871" s="305" t="s">
        <v>6167</v>
      </c>
      <c r="F1871" s="380"/>
      <c r="G1871" s="359">
        <v>1.43</v>
      </c>
      <c r="H1871" s="109">
        <f t="shared" si="385"/>
        <v>1.1000000000000001</v>
      </c>
      <c r="I1871" s="110">
        <f t="shared" si="386"/>
        <v>115.06</v>
      </c>
      <c r="J1871" s="55"/>
      <c r="K1871" s="56">
        <f t="shared" si="361"/>
        <v>0</v>
      </c>
      <c r="L1871" s="57">
        <f t="shared" si="387"/>
        <v>0</v>
      </c>
    </row>
    <row r="1872" spans="2:12" s="2" customFormat="1" ht="18.95" customHeight="1">
      <c r="B1872" s="138" t="s">
        <v>2359</v>
      </c>
      <c r="C1872" s="90" t="s">
        <v>5460</v>
      </c>
      <c r="D1872" s="305">
        <v>2409</v>
      </c>
      <c r="E1872" s="305" t="s">
        <v>6168</v>
      </c>
      <c r="F1872" s="380"/>
      <c r="G1872" s="359">
        <v>1.67</v>
      </c>
      <c r="H1872" s="109">
        <f t="shared" si="385"/>
        <v>1.29</v>
      </c>
      <c r="I1872" s="110">
        <f t="shared" si="386"/>
        <v>134.93</v>
      </c>
      <c r="J1872" s="55"/>
      <c r="K1872" s="56">
        <f t="shared" si="361"/>
        <v>0</v>
      </c>
      <c r="L1872" s="57">
        <f t="shared" si="387"/>
        <v>0</v>
      </c>
    </row>
    <row r="1873" spans="2:12" s="2" customFormat="1" ht="18.95" customHeight="1">
      <c r="B1873" s="138" t="s">
        <v>2360</v>
      </c>
      <c r="C1873" s="90" t="s">
        <v>5461</v>
      </c>
      <c r="D1873" s="305">
        <v>2395</v>
      </c>
      <c r="E1873" s="305" t="s">
        <v>6169</v>
      </c>
      <c r="F1873" s="380"/>
      <c r="G1873" s="359">
        <v>1.99</v>
      </c>
      <c r="H1873" s="109">
        <f t="shared" si="385"/>
        <v>1.53</v>
      </c>
      <c r="I1873" s="110">
        <f t="shared" si="386"/>
        <v>160.04</v>
      </c>
      <c r="J1873" s="55"/>
      <c r="K1873" s="56">
        <f t="shared" si="361"/>
        <v>0</v>
      </c>
      <c r="L1873" s="57">
        <f t="shared" si="387"/>
        <v>0</v>
      </c>
    </row>
    <row r="1874" spans="2:12" s="2" customFormat="1" ht="18.95" customHeight="1">
      <c r="B1874" s="141" t="s">
        <v>2361</v>
      </c>
      <c r="C1874" s="66" t="s">
        <v>5462</v>
      </c>
      <c r="D1874" s="305">
        <v>2410</v>
      </c>
      <c r="E1874" s="305" t="s">
        <v>6170</v>
      </c>
      <c r="F1874" s="380"/>
      <c r="G1874" s="359">
        <v>2.2999999999999998</v>
      </c>
      <c r="H1874" s="109">
        <f t="shared" si="385"/>
        <v>1.77</v>
      </c>
      <c r="I1874" s="110">
        <f t="shared" si="386"/>
        <v>185.14</v>
      </c>
      <c r="J1874" s="55"/>
      <c r="K1874" s="56">
        <f t="shared" si="361"/>
        <v>0</v>
      </c>
      <c r="L1874" s="57">
        <f t="shared" si="387"/>
        <v>0</v>
      </c>
    </row>
    <row r="1875" spans="2:12" s="2" customFormat="1" ht="18.95" customHeight="1">
      <c r="B1875" s="141" t="s">
        <v>2362</v>
      </c>
      <c r="C1875" s="66" t="s">
        <v>5463</v>
      </c>
      <c r="D1875" s="305">
        <v>2396</v>
      </c>
      <c r="E1875" s="305" t="s">
        <v>6171</v>
      </c>
      <c r="F1875" s="380"/>
      <c r="G1875" s="359">
        <v>2.4700000000000002</v>
      </c>
      <c r="H1875" s="109">
        <f t="shared" si="385"/>
        <v>1.9</v>
      </c>
      <c r="I1875" s="110">
        <f t="shared" si="386"/>
        <v>198.74</v>
      </c>
      <c r="J1875" s="55"/>
      <c r="K1875" s="56">
        <f t="shared" si="361"/>
        <v>0</v>
      </c>
      <c r="L1875" s="57">
        <f t="shared" si="387"/>
        <v>0</v>
      </c>
    </row>
    <row r="1876" spans="2:12" s="2" customFormat="1" ht="18.95" customHeight="1">
      <c r="B1876" s="167" t="s">
        <v>2363</v>
      </c>
      <c r="C1876" s="89" t="s">
        <v>5464</v>
      </c>
      <c r="D1876" s="305">
        <v>2485</v>
      </c>
      <c r="E1876" s="305" t="s">
        <v>6172</v>
      </c>
      <c r="F1876" s="380"/>
      <c r="G1876" s="359">
        <v>2.83</v>
      </c>
      <c r="H1876" s="120">
        <f t="shared" si="385"/>
        <v>2.1800000000000002</v>
      </c>
      <c r="I1876" s="121">
        <f t="shared" si="386"/>
        <v>228.03</v>
      </c>
      <c r="J1876" s="77"/>
      <c r="K1876" s="180">
        <f t="shared" si="361"/>
        <v>0</v>
      </c>
      <c r="L1876" s="83">
        <f t="shared" si="387"/>
        <v>0</v>
      </c>
    </row>
    <row r="1877" spans="2:12" s="2" customFormat="1" ht="18" customHeight="1">
      <c r="B1877" s="257" t="s">
        <v>594</v>
      </c>
      <c r="C1877" s="86"/>
      <c r="D1877" s="305" t="s">
        <v>5880</v>
      </c>
      <c r="E1877" s="305" t="s">
        <v>5880</v>
      </c>
      <c r="F1877" s="86"/>
      <c r="G1877" s="360">
        <v>0</v>
      </c>
      <c r="H1877" s="30"/>
      <c r="I1877" s="23"/>
      <c r="J1877" s="87"/>
      <c r="K1877" s="258"/>
      <c r="L1877" s="259"/>
    </row>
    <row r="1878" spans="2:12" s="2" customFormat="1" ht="14.25" customHeight="1">
      <c r="B1878" s="166" t="s">
        <v>4359</v>
      </c>
      <c r="C1878" s="88" t="s">
        <v>4965</v>
      </c>
      <c r="D1878" s="436">
        <v>4539</v>
      </c>
      <c r="E1878" s="305" t="s">
        <v>5880</v>
      </c>
      <c r="F1878" s="380"/>
      <c r="G1878" s="359">
        <v>0.81</v>
      </c>
      <c r="H1878" s="116">
        <f t="shared" ref="H1878:H1889" si="388">G1878-(G1878*$I$8)</f>
        <v>0.62</v>
      </c>
      <c r="I1878" s="117">
        <f t="shared" ref="I1878:I1889" si="389">H1878*$I$2</f>
        <v>64.849999999999994</v>
      </c>
      <c r="J1878" s="72"/>
      <c r="K1878" s="210">
        <f t="shared" si="361"/>
        <v>0</v>
      </c>
      <c r="L1878" s="73">
        <f t="shared" ref="L1878:L1889" si="390">I1878*J1878</f>
        <v>0</v>
      </c>
    </row>
    <row r="1879" spans="2:12" s="2" customFormat="1" ht="14.25" customHeight="1">
      <c r="B1879" s="141" t="s">
        <v>4360</v>
      </c>
      <c r="C1879" s="66" t="s">
        <v>595</v>
      </c>
      <c r="D1879" s="436">
        <v>4540</v>
      </c>
      <c r="E1879" s="305" t="s">
        <v>5880</v>
      </c>
      <c r="F1879" s="380"/>
      <c r="G1879" s="359">
        <v>0.91</v>
      </c>
      <c r="H1879" s="109">
        <f t="shared" si="388"/>
        <v>0.7</v>
      </c>
      <c r="I1879" s="110">
        <f t="shared" si="389"/>
        <v>73.22</v>
      </c>
      <c r="J1879" s="55"/>
      <c r="K1879" s="56">
        <f t="shared" si="361"/>
        <v>0</v>
      </c>
      <c r="L1879" s="57">
        <f t="shared" si="390"/>
        <v>0</v>
      </c>
    </row>
    <row r="1880" spans="2:12" s="2" customFormat="1" ht="14.25" customHeight="1">
      <c r="B1880" s="141" t="s">
        <v>4361</v>
      </c>
      <c r="C1880" s="66" t="s">
        <v>596</v>
      </c>
      <c r="D1880" s="436">
        <v>4541</v>
      </c>
      <c r="E1880" s="305" t="s">
        <v>5880</v>
      </c>
      <c r="F1880" s="380"/>
      <c r="G1880" s="359">
        <v>1.06</v>
      </c>
      <c r="H1880" s="109">
        <f t="shared" si="388"/>
        <v>0.82</v>
      </c>
      <c r="I1880" s="110">
        <f t="shared" si="389"/>
        <v>85.77</v>
      </c>
      <c r="J1880" s="55"/>
      <c r="K1880" s="56">
        <f t="shared" si="361"/>
        <v>0</v>
      </c>
      <c r="L1880" s="57">
        <f t="shared" si="390"/>
        <v>0</v>
      </c>
    </row>
    <row r="1881" spans="2:12" s="2" customFormat="1" ht="14.25" customHeight="1">
      <c r="B1881" s="141" t="s">
        <v>4362</v>
      </c>
      <c r="C1881" s="66" t="s">
        <v>4966</v>
      </c>
      <c r="D1881" s="436">
        <v>4542</v>
      </c>
      <c r="E1881" s="305" t="s">
        <v>5880</v>
      </c>
      <c r="F1881" s="380"/>
      <c r="G1881" s="359">
        <v>1.2</v>
      </c>
      <c r="H1881" s="109">
        <f t="shared" si="388"/>
        <v>0.92</v>
      </c>
      <c r="I1881" s="110">
        <f t="shared" si="389"/>
        <v>96.23</v>
      </c>
      <c r="J1881" s="55"/>
      <c r="K1881" s="56">
        <f t="shared" si="361"/>
        <v>0</v>
      </c>
      <c r="L1881" s="57">
        <f t="shared" si="390"/>
        <v>0</v>
      </c>
    </row>
    <row r="1882" spans="2:12" s="2" customFormat="1" ht="14.25" customHeight="1">
      <c r="B1882" s="141" t="s">
        <v>4363</v>
      </c>
      <c r="C1882" s="66" t="s">
        <v>4967</v>
      </c>
      <c r="D1882" s="436">
        <v>2397</v>
      </c>
      <c r="E1882" s="305" t="s">
        <v>5880</v>
      </c>
      <c r="F1882" s="380"/>
      <c r="G1882" s="359">
        <v>1.36</v>
      </c>
      <c r="H1882" s="109">
        <f t="shared" si="388"/>
        <v>1.05</v>
      </c>
      <c r="I1882" s="110">
        <f t="shared" si="389"/>
        <v>109.83</v>
      </c>
      <c r="J1882" s="55"/>
      <c r="K1882" s="56">
        <f t="shared" ref="K1882:K1945" si="391">J1882*H1882</f>
        <v>0</v>
      </c>
      <c r="L1882" s="57">
        <f t="shared" si="390"/>
        <v>0</v>
      </c>
    </row>
    <row r="1883" spans="2:12" s="2" customFormat="1" ht="14.25" customHeight="1">
      <c r="B1883" s="141" t="s">
        <v>4364</v>
      </c>
      <c r="C1883" s="66" t="s">
        <v>4968</v>
      </c>
      <c r="D1883" s="436">
        <v>2398</v>
      </c>
      <c r="E1883" s="305" t="s">
        <v>5880</v>
      </c>
      <c r="F1883" s="380"/>
      <c r="G1883" s="359">
        <v>1.77</v>
      </c>
      <c r="H1883" s="109">
        <f t="shared" si="388"/>
        <v>1.36</v>
      </c>
      <c r="I1883" s="110">
        <f t="shared" si="389"/>
        <v>142.26</v>
      </c>
      <c r="J1883" s="55"/>
      <c r="K1883" s="56">
        <f t="shared" si="391"/>
        <v>0</v>
      </c>
      <c r="L1883" s="57">
        <f t="shared" si="390"/>
        <v>0</v>
      </c>
    </row>
    <row r="1884" spans="2:12" s="2" customFormat="1" ht="14.25" customHeight="1">
      <c r="B1884" s="141" t="s">
        <v>4365</v>
      </c>
      <c r="C1884" s="66" t="s">
        <v>597</v>
      </c>
      <c r="D1884" s="436">
        <v>2399</v>
      </c>
      <c r="E1884" s="305" t="s">
        <v>5880</v>
      </c>
      <c r="F1884" s="380"/>
      <c r="G1884" s="359">
        <v>2.11</v>
      </c>
      <c r="H1884" s="109">
        <f t="shared" si="388"/>
        <v>1.62</v>
      </c>
      <c r="I1884" s="110">
        <f t="shared" si="389"/>
        <v>169.45</v>
      </c>
      <c r="J1884" s="55"/>
      <c r="K1884" s="56">
        <f t="shared" si="391"/>
        <v>0</v>
      </c>
      <c r="L1884" s="57">
        <f t="shared" si="390"/>
        <v>0</v>
      </c>
    </row>
    <row r="1885" spans="2:12" s="2" customFormat="1" ht="14.25" customHeight="1">
      <c r="B1885" s="138" t="s">
        <v>4366</v>
      </c>
      <c r="C1885" s="90" t="s">
        <v>4969</v>
      </c>
      <c r="D1885" s="436">
        <v>2400</v>
      </c>
      <c r="E1885" s="305" t="s">
        <v>5880</v>
      </c>
      <c r="F1885" s="380"/>
      <c r="G1885" s="359">
        <v>2.42</v>
      </c>
      <c r="H1885" s="109">
        <f t="shared" si="388"/>
        <v>1.86</v>
      </c>
      <c r="I1885" s="110">
        <f t="shared" si="389"/>
        <v>194.56</v>
      </c>
      <c r="J1885" s="55"/>
      <c r="K1885" s="56">
        <f t="shared" si="391"/>
        <v>0</v>
      </c>
      <c r="L1885" s="57">
        <f t="shared" si="390"/>
        <v>0</v>
      </c>
    </row>
    <row r="1886" spans="2:12" s="2" customFormat="1" ht="14.25" customHeight="1">
      <c r="B1886" s="141" t="s">
        <v>4367</v>
      </c>
      <c r="C1886" s="66" t="s">
        <v>4972</v>
      </c>
      <c r="D1886" s="436">
        <v>2401</v>
      </c>
      <c r="E1886" s="305" t="s">
        <v>5880</v>
      </c>
      <c r="F1886" s="380"/>
      <c r="G1886" s="359">
        <v>2.82</v>
      </c>
      <c r="H1886" s="109">
        <f t="shared" si="388"/>
        <v>2.17</v>
      </c>
      <c r="I1886" s="110">
        <f t="shared" si="389"/>
        <v>226.98</v>
      </c>
      <c r="J1886" s="55"/>
      <c r="K1886" s="56">
        <f t="shared" si="391"/>
        <v>0</v>
      </c>
      <c r="L1886" s="57">
        <f t="shared" si="390"/>
        <v>0</v>
      </c>
    </row>
    <row r="1887" spans="2:12" s="2" customFormat="1" ht="14.25" customHeight="1">
      <c r="B1887" s="141" t="s">
        <v>4368</v>
      </c>
      <c r="C1887" s="66" t="s">
        <v>4971</v>
      </c>
      <c r="D1887" s="436">
        <v>2402</v>
      </c>
      <c r="E1887" s="305" t="s">
        <v>5880</v>
      </c>
      <c r="F1887" s="380"/>
      <c r="G1887" s="359">
        <v>3.22</v>
      </c>
      <c r="H1887" s="109">
        <f t="shared" si="388"/>
        <v>2.48</v>
      </c>
      <c r="I1887" s="110">
        <f t="shared" si="389"/>
        <v>259.41000000000003</v>
      </c>
      <c r="J1887" s="55"/>
      <c r="K1887" s="56">
        <f t="shared" si="391"/>
        <v>0</v>
      </c>
      <c r="L1887" s="57">
        <f t="shared" si="390"/>
        <v>0</v>
      </c>
    </row>
    <row r="1888" spans="2:12" s="2" customFormat="1" ht="14.25" customHeight="1">
      <c r="B1888" s="141" t="s">
        <v>4369</v>
      </c>
      <c r="C1888" s="66" t="s">
        <v>4970</v>
      </c>
      <c r="D1888" s="305" t="s">
        <v>5880</v>
      </c>
      <c r="E1888" s="305" t="s">
        <v>5880</v>
      </c>
      <c r="F1888" s="380"/>
      <c r="G1888" s="359">
        <v>3.5</v>
      </c>
      <c r="H1888" s="109">
        <f t="shared" si="388"/>
        <v>2.7</v>
      </c>
      <c r="I1888" s="110">
        <f t="shared" si="389"/>
        <v>282.42</v>
      </c>
      <c r="J1888" s="55"/>
      <c r="K1888" s="56">
        <f t="shared" si="391"/>
        <v>0</v>
      </c>
      <c r="L1888" s="57">
        <f t="shared" si="390"/>
        <v>0</v>
      </c>
    </row>
    <row r="1889" spans="2:12" s="2" customFormat="1" ht="14.25" customHeight="1">
      <c r="B1889" s="167" t="s">
        <v>4370</v>
      </c>
      <c r="C1889" s="89" t="s">
        <v>598</v>
      </c>
      <c r="D1889" s="436">
        <v>4543</v>
      </c>
      <c r="E1889" s="305" t="s">
        <v>5880</v>
      </c>
      <c r="F1889" s="380"/>
      <c r="G1889" s="359">
        <v>4.03</v>
      </c>
      <c r="H1889" s="120">
        <f t="shared" si="388"/>
        <v>3.1</v>
      </c>
      <c r="I1889" s="121">
        <f t="shared" si="389"/>
        <v>324.26</v>
      </c>
      <c r="J1889" s="77"/>
      <c r="K1889" s="180">
        <f t="shared" si="391"/>
        <v>0</v>
      </c>
      <c r="L1889" s="83">
        <f t="shared" si="390"/>
        <v>0</v>
      </c>
    </row>
    <row r="1890" spans="2:12" s="2" customFormat="1" ht="18" customHeight="1">
      <c r="B1890" s="257" t="s">
        <v>599</v>
      </c>
      <c r="C1890" s="86"/>
      <c r="D1890" s="305" t="s">
        <v>5880</v>
      </c>
      <c r="E1890" s="305" t="s">
        <v>5880</v>
      </c>
      <c r="F1890" s="86"/>
      <c r="G1890" s="360">
        <v>0</v>
      </c>
      <c r="H1890" s="30"/>
      <c r="I1890" s="23"/>
      <c r="J1890" s="87"/>
      <c r="K1890" s="258"/>
      <c r="L1890" s="259"/>
    </row>
    <row r="1891" spans="2:12" s="2" customFormat="1" ht="15" customHeight="1">
      <c r="B1891" s="166" t="s">
        <v>4396</v>
      </c>
      <c r="C1891" s="88" t="s">
        <v>4973</v>
      </c>
      <c r="D1891" s="436">
        <v>4544</v>
      </c>
      <c r="E1891" s="305" t="s">
        <v>5880</v>
      </c>
      <c r="F1891" s="380"/>
      <c r="G1891" s="359">
        <v>1.1299999999999999</v>
      </c>
      <c r="H1891" s="116">
        <f t="shared" ref="H1891:H1902" si="392">G1891-(G1891*$I$8)</f>
        <v>0.87</v>
      </c>
      <c r="I1891" s="117">
        <f t="shared" ref="I1891:I1902" si="393">H1891*$I$2</f>
        <v>91</v>
      </c>
      <c r="J1891" s="72"/>
      <c r="K1891" s="210">
        <f t="shared" si="391"/>
        <v>0</v>
      </c>
      <c r="L1891" s="73">
        <f t="shared" ref="L1891:L1902" si="394">I1891*J1891</f>
        <v>0</v>
      </c>
    </row>
    <row r="1892" spans="2:12" s="2" customFormat="1" ht="15" customHeight="1">
      <c r="B1892" s="141" t="s">
        <v>4397</v>
      </c>
      <c r="C1892" s="66" t="s">
        <v>4974</v>
      </c>
      <c r="D1892" s="436">
        <v>4545</v>
      </c>
      <c r="E1892" s="305" t="s">
        <v>5880</v>
      </c>
      <c r="F1892" s="380"/>
      <c r="G1892" s="359">
        <v>1.31</v>
      </c>
      <c r="H1892" s="109">
        <f t="shared" si="392"/>
        <v>1.01</v>
      </c>
      <c r="I1892" s="110">
        <f t="shared" si="393"/>
        <v>105.65</v>
      </c>
      <c r="J1892" s="55"/>
      <c r="K1892" s="56">
        <f t="shared" si="391"/>
        <v>0</v>
      </c>
      <c r="L1892" s="57">
        <f t="shared" si="394"/>
        <v>0</v>
      </c>
    </row>
    <row r="1893" spans="2:12" s="2" customFormat="1" ht="15" customHeight="1">
      <c r="B1893" s="141" t="s">
        <v>4398</v>
      </c>
      <c r="C1893" s="66" t="s">
        <v>4975</v>
      </c>
      <c r="D1893" s="436">
        <v>4546</v>
      </c>
      <c r="E1893" s="305" t="s">
        <v>5880</v>
      </c>
      <c r="F1893" s="380"/>
      <c r="G1893" s="359">
        <v>1.56</v>
      </c>
      <c r="H1893" s="109">
        <f t="shared" si="392"/>
        <v>1.2</v>
      </c>
      <c r="I1893" s="110">
        <f t="shared" si="393"/>
        <v>125.52</v>
      </c>
      <c r="J1893" s="55"/>
      <c r="K1893" s="56">
        <f t="shared" si="391"/>
        <v>0</v>
      </c>
      <c r="L1893" s="57">
        <f t="shared" si="394"/>
        <v>0</v>
      </c>
    </row>
    <row r="1894" spans="2:12" s="2" customFormat="1" ht="15" customHeight="1">
      <c r="B1894" s="141" t="s">
        <v>4399</v>
      </c>
      <c r="C1894" s="66" t="s">
        <v>4976</v>
      </c>
      <c r="D1894" s="436">
        <v>4547</v>
      </c>
      <c r="E1894" s="305" t="s">
        <v>5880</v>
      </c>
      <c r="F1894" s="380"/>
      <c r="G1894" s="359">
        <v>1.76</v>
      </c>
      <c r="H1894" s="109">
        <f t="shared" si="392"/>
        <v>1.36</v>
      </c>
      <c r="I1894" s="110">
        <f t="shared" si="393"/>
        <v>142.26</v>
      </c>
      <c r="J1894" s="55"/>
      <c r="K1894" s="56">
        <f t="shared" si="391"/>
        <v>0</v>
      </c>
      <c r="L1894" s="57">
        <f t="shared" si="394"/>
        <v>0</v>
      </c>
    </row>
    <row r="1895" spans="2:12" s="2" customFormat="1" ht="15" customHeight="1">
      <c r="B1895" s="141" t="s">
        <v>4400</v>
      </c>
      <c r="C1895" s="66" t="s">
        <v>4977</v>
      </c>
      <c r="D1895" s="436">
        <v>4548</v>
      </c>
      <c r="E1895" s="305" t="s">
        <v>5880</v>
      </c>
      <c r="F1895" s="380"/>
      <c r="G1895" s="359">
        <v>2.02</v>
      </c>
      <c r="H1895" s="109">
        <f t="shared" si="392"/>
        <v>1.56</v>
      </c>
      <c r="I1895" s="110">
        <f t="shared" si="393"/>
        <v>163.18</v>
      </c>
      <c r="J1895" s="55"/>
      <c r="K1895" s="56">
        <f t="shared" si="391"/>
        <v>0</v>
      </c>
      <c r="L1895" s="57">
        <f t="shared" si="394"/>
        <v>0</v>
      </c>
    </row>
    <row r="1896" spans="2:12" s="2" customFormat="1" ht="15" customHeight="1">
      <c r="B1896" s="141" t="s">
        <v>4401</v>
      </c>
      <c r="C1896" s="66" t="s">
        <v>4978</v>
      </c>
      <c r="D1896" s="436">
        <v>4549</v>
      </c>
      <c r="E1896" s="305" t="s">
        <v>5880</v>
      </c>
      <c r="F1896" s="380"/>
      <c r="G1896" s="359">
        <v>2.57</v>
      </c>
      <c r="H1896" s="109">
        <f t="shared" si="392"/>
        <v>1.98</v>
      </c>
      <c r="I1896" s="110">
        <f t="shared" si="393"/>
        <v>207.11</v>
      </c>
      <c r="J1896" s="55"/>
      <c r="K1896" s="56">
        <f t="shared" si="391"/>
        <v>0</v>
      </c>
      <c r="L1896" s="57">
        <f t="shared" si="394"/>
        <v>0</v>
      </c>
    </row>
    <row r="1897" spans="2:12" s="2" customFormat="1" ht="15" customHeight="1">
      <c r="B1897" s="141" t="s">
        <v>4402</v>
      </c>
      <c r="C1897" s="66" t="s">
        <v>4979</v>
      </c>
      <c r="D1897" s="436">
        <v>4550</v>
      </c>
      <c r="E1897" s="305" t="s">
        <v>5880</v>
      </c>
      <c r="F1897" s="380"/>
      <c r="G1897" s="359">
        <v>3.08</v>
      </c>
      <c r="H1897" s="109">
        <f t="shared" si="392"/>
        <v>2.37</v>
      </c>
      <c r="I1897" s="110">
        <f t="shared" si="393"/>
        <v>247.9</v>
      </c>
      <c r="J1897" s="55"/>
      <c r="K1897" s="56">
        <f t="shared" si="391"/>
        <v>0</v>
      </c>
      <c r="L1897" s="57">
        <f t="shared" si="394"/>
        <v>0</v>
      </c>
    </row>
    <row r="1898" spans="2:12" s="2" customFormat="1" ht="15" customHeight="1">
      <c r="B1898" s="138" t="s">
        <v>4403</v>
      </c>
      <c r="C1898" s="90" t="s">
        <v>4980</v>
      </c>
      <c r="D1898" s="305" t="s">
        <v>5880</v>
      </c>
      <c r="E1898" s="305" t="s">
        <v>5880</v>
      </c>
      <c r="F1898" s="380"/>
      <c r="G1898" s="359">
        <v>3.62</v>
      </c>
      <c r="H1898" s="109">
        <f t="shared" si="392"/>
        <v>2.79</v>
      </c>
      <c r="I1898" s="110">
        <f t="shared" si="393"/>
        <v>291.83</v>
      </c>
      <c r="J1898" s="55"/>
      <c r="K1898" s="56">
        <f t="shared" si="391"/>
        <v>0</v>
      </c>
      <c r="L1898" s="57">
        <f t="shared" si="394"/>
        <v>0</v>
      </c>
    </row>
    <row r="1899" spans="2:12" s="2" customFormat="1" ht="15" customHeight="1">
      <c r="B1899" s="138" t="s">
        <v>4404</v>
      </c>
      <c r="C1899" s="90" t="s">
        <v>4981</v>
      </c>
      <c r="D1899" s="305" t="s">
        <v>5880</v>
      </c>
      <c r="E1899" s="305" t="s">
        <v>5880</v>
      </c>
      <c r="F1899" s="380"/>
      <c r="G1899" s="359">
        <v>4.1399999999999997</v>
      </c>
      <c r="H1899" s="109">
        <f t="shared" si="392"/>
        <v>3.19</v>
      </c>
      <c r="I1899" s="110">
        <f t="shared" si="393"/>
        <v>333.67</v>
      </c>
      <c r="J1899" s="55"/>
      <c r="K1899" s="56">
        <f t="shared" si="391"/>
        <v>0</v>
      </c>
      <c r="L1899" s="57">
        <f t="shared" si="394"/>
        <v>0</v>
      </c>
    </row>
    <row r="1900" spans="2:12" s="2" customFormat="1" ht="15" customHeight="1">
      <c r="B1900" s="141" t="s">
        <v>4405</v>
      </c>
      <c r="C1900" s="66" t="s">
        <v>4982</v>
      </c>
      <c r="D1900" s="305" t="s">
        <v>5880</v>
      </c>
      <c r="E1900" s="305" t="s">
        <v>5880</v>
      </c>
      <c r="F1900" s="380"/>
      <c r="G1900" s="359">
        <v>4.74</v>
      </c>
      <c r="H1900" s="109">
        <f t="shared" si="392"/>
        <v>3.65</v>
      </c>
      <c r="I1900" s="110">
        <f t="shared" si="393"/>
        <v>381.79</v>
      </c>
      <c r="J1900" s="55"/>
      <c r="K1900" s="56">
        <f t="shared" si="391"/>
        <v>0</v>
      </c>
      <c r="L1900" s="57">
        <f t="shared" si="394"/>
        <v>0</v>
      </c>
    </row>
    <row r="1901" spans="2:12" s="2" customFormat="1" ht="16.149999999999999" customHeight="1">
      <c r="B1901" s="141" t="s">
        <v>4406</v>
      </c>
      <c r="C1901" s="66" t="s">
        <v>4983</v>
      </c>
      <c r="D1901" s="305" t="s">
        <v>5880</v>
      </c>
      <c r="E1901" s="305" t="s">
        <v>5880</v>
      </c>
      <c r="F1901" s="380"/>
      <c r="G1901" s="359">
        <v>5.29</v>
      </c>
      <c r="H1901" s="109">
        <f t="shared" si="392"/>
        <v>4.07</v>
      </c>
      <c r="I1901" s="110">
        <f t="shared" si="393"/>
        <v>425.72</v>
      </c>
      <c r="J1901" s="55"/>
      <c r="K1901" s="56">
        <f t="shared" si="391"/>
        <v>0</v>
      </c>
      <c r="L1901" s="57">
        <f t="shared" si="394"/>
        <v>0</v>
      </c>
    </row>
    <row r="1902" spans="2:12" s="2" customFormat="1" ht="15" customHeight="1">
      <c r="B1902" s="167" t="s">
        <v>4407</v>
      </c>
      <c r="C1902" s="89" t="s">
        <v>4984</v>
      </c>
      <c r="D1902" s="305" t="s">
        <v>5880</v>
      </c>
      <c r="E1902" s="305" t="s">
        <v>5880</v>
      </c>
      <c r="F1902" s="380"/>
      <c r="G1902" s="359">
        <v>5.69</v>
      </c>
      <c r="H1902" s="120">
        <f t="shared" si="392"/>
        <v>4.38</v>
      </c>
      <c r="I1902" s="121">
        <f t="shared" si="393"/>
        <v>458.15</v>
      </c>
      <c r="J1902" s="77"/>
      <c r="K1902" s="180">
        <f t="shared" si="391"/>
        <v>0</v>
      </c>
      <c r="L1902" s="83">
        <f t="shared" si="394"/>
        <v>0</v>
      </c>
    </row>
    <row r="1903" spans="2:12" s="2" customFormat="1" ht="19.149999999999999" customHeight="1">
      <c r="B1903" s="257" t="s">
        <v>600</v>
      </c>
      <c r="C1903" s="86"/>
      <c r="D1903" s="305" t="s">
        <v>5880</v>
      </c>
      <c r="E1903" s="305" t="s">
        <v>5880</v>
      </c>
      <c r="F1903" s="86"/>
      <c r="G1903" s="360">
        <v>0</v>
      </c>
      <c r="H1903" s="30"/>
      <c r="I1903" s="23"/>
      <c r="J1903" s="87"/>
      <c r="K1903" s="258"/>
      <c r="L1903" s="259"/>
    </row>
    <row r="1904" spans="2:12" s="2" customFormat="1" ht="20.100000000000001" customHeight="1">
      <c r="B1904" s="166" t="s">
        <v>2364</v>
      </c>
      <c r="C1904" s="99" t="s">
        <v>4985</v>
      </c>
      <c r="D1904" s="305" t="s">
        <v>5880</v>
      </c>
      <c r="E1904" s="305" t="s">
        <v>5880</v>
      </c>
      <c r="F1904" s="380"/>
      <c r="G1904" s="359">
        <v>1.59</v>
      </c>
      <c r="H1904" s="116">
        <f>G1904-(G1904*$I$8)</f>
        <v>1.22</v>
      </c>
      <c r="I1904" s="117">
        <f>H1904*$I$2</f>
        <v>127.61</v>
      </c>
      <c r="J1904" s="72"/>
      <c r="K1904" s="210">
        <f t="shared" si="391"/>
        <v>0</v>
      </c>
      <c r="L1904" s="73">
        <f>I1904*J1904</f>
        <v>0</v>
      </c>
    </row>
    <row r="1905" spans="2:12" s="2" customFormat="1" ht="20.100000000000001" customHeight="1">
      <c r="B1905" s="141" t="s">
        <v>2365</v>
      </c>
      <c r="C1905" s="67" t="s">
        <v>4986</v>
      </c>
      <c r="D1905" s="305">
        <v>4564</v>
      </c>
      <c r="E1905" s="305" t="s">
        <v>6173</v>
      </c>
      <c r="F1905" s="380"/>
      <c r="G1905" s="359">
        <v>2.04</v>
      </c>
      <c r="H1905" s="109">
        <f>G1905-(G1905*$I$8)</f>
        <v>1.57</v>
      </c>
      <c r="I1905" s="110">
        <f>H1905*$I$2</f>
        <v>164.22</v>
      </c>
      <c r="J1905" s="55"/>
      <c r="K1905" s="56">
        <f t="shared" si="391"/>
        <v>0</v>
      </c>
      <c r="L1905" s="57">
        <f>I1905*J1905</f>
        <v>0</v>
      </c>
    </row>
    <row r="1906" spans="2:12" s="2" customFormat="1" ht="20.100000000000001" customHeight="1">
      <c r="B1906" s="141" t="s">
        <v>2366</v>
      </c>
      <c r="C1906" s="67" t="s">
        <v>4987</v>
      </c>
      <c r="D1906" s="305">
        <v>4566</v>
      </c>
      <c r="E1906" s="305" t="s">
        <v>6174</v>
      </c>
      <c r="F1906" s="380"/>
      <c r="G1906" s="359">
        <v>3.21</v>
      </c>
      <c r="H1906" s="109">
        <f>G1906-(G1906*$I$8)</f>
        <v>2.4700000000000002</v>
      </c>
      <c r="I1906" s="110">
        <f>H1906*$I$2</f>
        <v>258.36</v>
      </c>
      <c r="J1906" s="55"/>
      <c r="K1906" s="56">
        <f t="shared" si="391"/>
        <v>0</v>
      </c>
      <c r="L1906" s="57">
        <f>I1906*J1906</f>
        <v>0</v>
      </c>
    </row>
    <row r="1907" spans="2:12" s="2" customFormat="1" ht="20.100000000000001" customHeight="1">
      <c r="B1907" s="141" t="s">
        <v>5859</v>
      </c>
      <c r="C1907" s="67" t="s">
        <v>4988</v>
      </c>
      <c r="D1907" s="305">
        <v>4567</v>
      </c>
      <c r="E1907" s="305" t="s">
        <v>6175</v>
      </c>
      <c r="F1907" s="380"/>
      <c r="G1907" s="359">
        <v>4.37</v>
      </c>
      <c r="H1907" s="109">
        <f>G1907-(G1907*$I$8)</f>
        <v>3.36</v>
      </c>
      <c r="I1907" s="110">
        <f>H1907*$I$2</f>
        <v>351.46</v>
      </c>
      <c r="J1907" s="55"/>
      <c r="K1907" s="56">
        <f t="shared" si="391"/>
        <v>0</v>
      </c>
      <c r="L1907" s="57">
        <f>I1907*J1907</f>
        <v>0</v>
      </c>
    </row>
    <row r="1908" spans="2:12" s="2" customFormat="1" ht="20.100000000000001" customHeight="1">
      <c r="B1908" s="167" t="s">
        <v>2367</v>
      </c>
      <c r="C1908" s="96" t="s">
        <v>4989</v>
      </c>
      <c r="D1908" s="305" t="s">
        <v>5880</v>
      </c>
      <c r="E1908" s="305" t="s">
        <v>5880</v>
      </c>
      <c r="F1908" s="380"/>
      <c r="G1908" s="359">
        <v>5.55</v>
      </c>
      <c r="H1908" s="120">
        <f>G1908-(G1908*$I$8)</f>
        <v>4.2699999999999996</v>
      </c>
      <c r="I1908" s="121">
        <f>H1908*$I$2</f>
        <v>446.64</v>
      </c>
      <c r="J1908" s="77"/>
      <c r="K1908" s="180">
        <f t="shared" si="391"/>
        <v>0</v>
      </c>
      <c r="L1908" s="83">
        <f>I1908*J1908</f>
        <v>0</v>
      </c>
    </row>
    <row r="1909" spans="2:12" s="2" customFormat="1" ht="18" customHeight="1">
      <c r="B1909" s="257" t="s">
        <v>601</v>
      </c>
      <c r="C1909" s="86"/>
      <c r="D1909" s="305" t="s">
        <v>5880</v>
      </c>
      <c r="E1909" s="305" t="s">
        <v>5880</v>
      </c>
      <c r="F1909" s="86"/>
      <c r="G1909" s="360">
        <v>0</v>
      </c>
      <c r="H1909" s="30"/>
      <c r="I1909" s="23"/>
      <c r="J1909" s="87"/>
      <c r="K1909" s="258"/>
      <c r="L1909" s="259"/>
    </row>
    <row r="1910" spans="2:12" s="2" customFormat="1" ht="20.100000000000001" customHeight="1">
      <c r="B1910" s="166" t="s">
        <v>2368</v>
      </c>
      <c r="C1910" s="88" t="s">
        <v>5465</v>
      </c>
      <c r="D1910" s="305">
        <v>2471</v>
      </c>
      <c r="E1910" s="305" t="s">
        <v>6176</v>
      </c>
      <c r="F1910" s="380"/>
      <c r="G1910" s="359">
        <v>1.1299999999999999</v>
      </c>
      <c r="H1910" s="116">
        <f>G1910-(G1910*$I$8)</f>
        <v>0.87</v>
      </c>
      <c r="I1910" s="117">
        <f>H1910*$I$2</f>
        <v>91</v>
      </c>
      <c r="J1910" s="72"/>
      <c r="K1910" s="210">
        <f t="shared" si="391"/>
        <v>0</v>
      </c>
      <c r="L1910" s="73">
        <f>I1910*J1910</f>
        <v>0</v>
      </c>
    </row>
    <row r="1911" spans="2:12" s="2" customFormat="1" ht="20.100000000000001" customHeight="1">
      <c r="B1911" s="141" t="s">
        <v>2369</v>
      </c>
      <c r="C1911" s="66" t="s">
        <v>4990</v>
      </c>
      <c r="D1911" s="305">
        <v>2474</v>
      </c>
      <c r="E1911" s="305" t="s">
        <v>6177</v>
      </c>
      <c r="F1911" s="380"/>
      <c r="G1911" s="359">
        <v>1.93</v>
      </c>
      <c r="H1911" s="109">
        <f>G1911-(G1911*$I$8)</f>
        <v>1.49</v>
      </c>
      <c r="I1911" s="110">
        <f>H1911*$I$2</f>
        <v>155.85</v>
      </c>
      <c r="J1911" s="55"/>
      <c r="K1911" s="56">
        <f t="shared" si="391"/>
        <v>0</v>
      </c>
      <c r="L1911" s="57">
        <f>I1911*J1911</f>
        <v>0</v>
      </c>
    </row>
    <row r="1912" spans="2:12" s="2" customFormat="1" ht="20.100000000000001" customHeight="1">
      <c r="B1912" s="141" t="s">
        <v>2370</v>
      </c>
      <c r="C1912" s="66" t="s">
        <v>5466</v>
      </c>
      <c r="D1912" s="305">
        <v>2476</v>
      </c>
      <c r="E1912" s="305" t="s">
        <v>6178</v>
      </c>
      <c r="F1912" s="380"/>
      <c r="G1912" s="359">
        <v>2.44</v>
      </c>
      <c r="H1912" s="109">
        <f>G1912-(G1912*$I$8)</f>
        <v>1.88</v>
      </c>
      <c r="I1912" s="110">
        <f>H1912*$I$2</f>
        <v>196.65</v>
      </c>
      <c r="J1912" s="55"/>
      <c r="K1912" s="56">
        <f t="shared" si="391"/>
        <v>0</v>
      </c>
      <c r="L1912" s="57">
        <f>I1912*J1912</f>
        <v>0</v>
      </c>
    </row>
    <row r="1913" spans="2:12" s="2" customFormat="1" ht="20.100000000000001" customHeight="1">
      <c r="B1913" s="141" t="s">
        <v>2371</v>
      </c>
      <c r="C1913" s="66" t="s">
        <v>5467</v>
      </c>
      <c r="D1913" s="305">
        <v>4552</v>
      </c>
      <c r="E1913" s="305" t="s">
        <v>6179</v>
      </c>
      <c r="F1913" s="380"/>
      <c r="G1913" s="359">
        <v>3.82</v>
      </c>
      <c r="H1913" s="109">
        <f>G1913-(G1913*$I$8)</f>
        <v>2.94</v>
      </c>
      <c r="I1913" s="110">
        <f>H1913*$I$2</f>
        <v>307.52</v>
      </c>
      <c r="J1913" s="55"/>
      <c r="K1913" s="56">
        <f t="shared" si="391"/>
        <v>0</v>
      </c>
      <c r="L1913" s="57">
        <f>I1913*J1913</f>
        <v>0</v>
      </c>
    </row>
    <row r="1914" spans="2:12" s="2" customFormat="1" ht="20.100000000000001" customHeight="1">
      <c r="B1914" s="167" t="s">
        <v>2372</v>
      </c>
      <c r="C1914" s="89" t="s">
        <v>5468</v>
      </c>
      <c r="D1914" s="305">
        <v>4553</v>
      </c>
      <c r="E1914" s="305" t="s">
        <v>6180</v>
      </c>
      <c r="F1914" s="380"/>
      <c r="G1914" s="359">
        <v>5.16</v>
      </c>
      <c r="H1914" s="120">
        <f>G1914-(G1914*$I$8)</f>
        <v>3.97</v>
      </c>
      <c r="I1914" s="121">
        <f>H1914*$I$2</f>
        <v>415.26</v>
      </c>
      <c r="J1914" s="77"/>
      <c r="K1914" s="180">
        <f t="shared" si="391"/>
        <v>0</v>
      </c>
      <c r="L1914" s="83">
        <f>I1914*J1914</f>
        <v>0</v>
      </c>
    </row>
    <row r="1915" spans="2:12" s="2" customFormat="1" ht="25.5" customHeight="1">
      <c r="B1915" s="268" t="s">
        <v>602</v>
      </c>
      <c r="C1915" s="241"/>
      <c r="D1915" s="305" t="s">
        <v>5880</v>
      </c>
      <c r="E1915" s="305" t="s">
        <v>5880</v>
      </c>
      <c r="F1915" s="241"/>
      <c r="G1915" s="363">
        <v>0</v>
      </c>
      <c r="H1915" s="237"/>
      <c r="I1915" s="238"/>
      <c r="J1915" s="239"/>
      <c r="K1915" s="240"/>
      <c r="L1915" s="242"/>
    </row>
    <row r="1916" spans="2:12" s="2" customFormat="1" ht="16.899999999999999" customHeight="1">
      <c r="B1916" s="257" t="s">
        <v>603</v>
      </c>
      <c r="C1916" s="86"/>
      <c r="D1916" s="305" t="s">
        <v>5880</v>
      </c>
      <c r="E1916" s="305" t="s">
        <v>5880</v>
      </c>
      <c r="F1916" s="86"/>
      <c r="G1916" s="360">
        <v>0</v>
      </c>
      <c r="H1916" s="30"/>
      <c r="I1916" s="23"/>
      <c r="J1916" s="87"/>
      <c r="K1916" s="258"/>
      <c r="L1916" s="259"/>
    </row>
    <row r="1917" spans="2:12" s="2" customFormat="1" ht="22.15" customHeight="1">
      <c r="B1917" s="211" t="s">
        <v>2373</v>
      </c>
      <c r="C1917" s="92" t="s">
        <v>604</v>
      </c>
      <c r="D1917" s="305" t="s">
        <v>5880</v>
      </c>
      <c r="E1917" s="305" t="s">
        <v>5880</v>
      </c>
      <c r="F1917" s="390"/>
      <c r="G1917" s="359">
        <v>1.71</v>
      </c>
      <c r="H1917" s="116">
        <f>G1917-(G1917*$I$8)</f>
        <v>1.32</v>
      </c>
      <c r="I1917" s="117">
        <f>H1917*$I$2</f>
        <v>138.07</v>
      </c>
      <c r="J1917" s="72"/>
      <c r="K1917" s="210">
        <f t="shared" si="391"/>
        <v>0</v>
      </c>
      <c r="L1917" s="73">
        <f>I1917*J1917</f>
        <v>0</v>
      </c>
    </row>
    <row r="1918" spans="2:12" s="2" customFormat="1" ht="18" customHeight="1">
      <c r="B1918" s="138" t="s">
        <v>2374</v>
      </c>
      <c r="C1918" s="90" t="s">
        <v>605</v>
      </c>
      <c r="D1918" s="305" t="s">
        <v>5880</v>
      </c>
      <c r="E1918" s="305" t="s">
        <v>5880</v>
      </c>
      <c r="F1918" s="390"/>
      <c r="G1918" s="359">
        <v>2.39</v>
      </c>
      <c r="H1918" s="109">
        <f>G1918-(G1918*$I$8)</f>
        <v>1.84</v>
      </c>
      <c r="I1918" s="110">
        <f>H1918*$I$2</f>
        <v>192.46</v>
      </c>
      <c r="J1918" s="55"/>
      <c r="K1918" s="56">
        <f t="shared" si="391"/>
        <v>0</v>
      </c>
      <c r="L1918" s="57">
        <f>I1918*J1918</f>
        <v>0</v>
      </c>
    </row>
    <row r="1919" spans="2:12" s="2" customFormat="1" ht="19.899999999999999" customHeight="1">
      <c r="B1919" s="189" t="s">
        <v>2375</v>
      </c>
      <c r="C1919" s="200" t="s">
        <v>606</v>
      </c>
      <c r="D1919" s="305" t="s">
        <v>5880</v>
      </c>
      <c r="E1919" s="305" t="s">
        <v>5880</v>
      </c>
      <c r="F1919" s="390"/>
      <c r="G1919" s="359">
        <v>3.73</v>
      </c>
      <c r="H1919" s="120">
        <f>G1919-(G1919*$I$8)</f>
        <v>2.87</v>
      </c>
      <c r="I1919" s="121">
        <f>H1919*$I$2</f>
        <v>300.2</v>
      </c>
      <c r="J1919" s="77"/>
      <c r="K1919" s="180">
        <f t="shared" si="391"/>
        <v>0</v>
      </c>
      <c r="L1919" s="83">
        <f>I1919*J1919</f>
        <v>0</v>
      </c>
    </row>
    <row r="1920" spans="2:12" s="2" customFormat="1" ht="16.899999999999999" customHeight="1">
      <c r="B1920" s="257" t="s">
        <v>607</v>
      </c>
      <c r="C1920" s="86"/>
      <c r="D1920" s="305" t="s">
        <v>5880</v>
      </c>
      <c r="E1920" s="305" t="s">
        <v>5880</v>
      </c>
      <c r="F1920" s="86"/>
      <c r="G1920" s="360">
        <v>0</v>
      </c>
      <c r="H1920" s="30"/>
      <c r="I1920" s="23"/>
      <c r="J1920" s="87"/>
      <c r="K1920" s="258"/>
      <c r="L1920" s="259"/>
    </row>
    <row r="1921" spans="2:12" s="2" customFormat="1" ht="18" customHeight="1">
      <c r="B1921" s="166" t="s">
        <v>2376</v>
      </c>
      <c r="C1921" s="232" t="s">
        <v>608</v>
      </c>
      <c r="D1921" s="305" t="s">
        <v>5880</v>
      </c>
      <c r="E1921" s="305" t="s">
        <v>5880</v>
      </c>
      <c r="F1921" s="379"/>
      <c r="G1921" s="359">
        <v>0.51</v>
      </c>
      <c r="H1921" s="116">
        <f>G1921-(G1921*$I$8)</f>
        <v>0.39</v>
      </c>
      <c r="I1921" s="117">
        <f>H1921*$I$2</f>
        <v>40.79</v>
      </c>
      <c r="J1921" s="72"/>
      <c r="K1921" s="210">
        <f t="shared" si="391"/>
        <v>0</v>
      </c>
      <c r="L1921" s="73">
        <f>I1921*J1921</f>
        <v>0</v>
      </c>
    </row>
    <row r="1922" spans="2:12" s="2" customFormat="1" ht="19.149999999999999" customHeight="1">
      <c r="B1922" s="141" t="s">
        <v>2377</v>
      </c>
      <c r="C1922" s="91" t="s">
        <v>4991</v>
      </c>
      <c r="D1922" s="305" t="s">
        <v>5880</v>
      </c>
      <c r="E1922" s="305" t="s">
        <v>5880</v>
      </c>
      <c r="F1922" s="379"/>
      <c r="G1922" s="359">
        <v>0.95</v>
      </c>
      <c r="H1922" s="109">
        <f>G1922-(G1922*$I$8)</f>
        <v>0.73</v>
      </c>
      <c r="I1922" s="110">
        <f>H1922*$I$2</f>
        <v>76.36</v>
      </c>
      <c r="J1922" s="55"/>
      <c r="K1922" s="56">
        <f t="shared" si="391"/>
        <v>0</v>
      </c>
      <c r="L1922" s="57">
        <f>I1922*J1922</f>
        <v>0</v>
      </c>
    </row>
    <row r="1923" spans="2:12" s="2" customFormat="1" ht="22.15" customHeight="1">
      <c r="B1923" s="167" t="s">
        <v>2378</v>
      </c>
      <c r="C1923" s="201" t="s">
        <v>4992</v>
      </c>
      <c r="D1923" s="305" t="s">
        <v>5880</v>
      </c>
      <c r="E1923" s="305" t="s">
        <v>5880</v>
      </c>
      <c r="F1923" s="379"/>
      <c r="G1923" s="359">
        <v>1.48</v>
      </c>
      <c r="H1923" s="120">
        <f>G1923-(G1923*$I$8)</f>
        <v>1.1399999999999999</v>
      </c>
      <c r="I1923" s="121">
        <f>H1923*$I$2</f>
        <v>119.24</v>
      </c>
      <c r="J1923" s="77"/>
      <c r="K1923" s="180">
        <f t="shared" si="391"/>
        <v>0</v>
      </c>
      <c r="L1923" s="83">
        <f>I1923*J1923</f>
        <v>0</v>
      </c>
    </row>
    <row r="1924" spans="2:12" s="2" customFormat="1" ht="16.899999999999999" customHeight="1">
      <c r="B1924" s="257" t="s">
        <v>609</v>
      </c>
      <c r="C1924" s="86"/>
      <c r="D1924" s="305" t="s">
        <v>5880</v>
      </c>
      <c r="E1924" s="305" t="s">
        <v>5880</v>
      </c>
      <c r="F1924" s="86"/>
      <c r="G1924" s="360">
        <v>0</v>
      </c>
      <c r="H1924" s="30"/>
      <c r="I1924" s="23"/>
      <c r="J1924" s="87"/>
      <c r="K1924" s="258"/>
      <c r="L1924" s="259"/>
    </row>
    <row r="1925" spans="2:12" s="2" customFormat="1" ht="19.899999999999999" customHeight="1">
      <c r="B1925" s="173" t="s">
        <v>2379</v>
      </c>
      <c r="C1925" s="232" t="s">
        <v>610</v>
      </c>
      <c r="D1925" s="305" t="s">
        <v>5880</v>
      </c>
      <c r="E1925" s="305" t="s">
        <v>5880</v>
      </c>
      <c r="F1925" s="416"/>
      <c r="G1925" s="359">
        <v>0.74</v>
      </c>
      <c r="H1925" s="130">
        <f>G1925-(G1925*$I$8)</f>
        <v>0.56999999999999995</v>
      </c>
      <c r="I1925" s="131">
        <f>H1925*$I$2</f>
        <v>59.62</v>
      </c>
      <c r="J1925" s="72"/>
      <c r="K1925" s="210">
        <f t="shared" si="391"/>
        <v>0</v>
      </c>
      <c r="L1925" s="107">
        <f>I1925*J1925</f>
        <v>0</v>
      </c>
    </row>
    <row r="1926" spans="2:12" s="2" customFormat="1" ht="18" customHeight="1">
      <c r="B1926" s="142" t="s">
        <v>2380</v>
      </c>
      <c r="C1926" s="91" t="s">
        <v>4993</v>
      </c>
      <c r="D1926" s="305" t="s">
        <v>5880</v>
      </c>
      <c r="E1926" s="305" t="s">
        <v>5880</v>
      </c>
      <c r="F1926" s="416"/>
      <c r="G1926" s="359">
        <v>1.04</v>
      </c>
      <c r="H1926" s="111">
        <f>G1926-(G1926*$I$8)</f>
        <v>0.8</v>
      </c>
      <c r="I1926" s="112">
        <f>H1926*$I$2</f>
        <v>83.68</v>
      </c>
      <c r="J1926" s="55"/>
      <c r="K1926" s="56">
        <f t="shared" si="391"/>
        <v>0</v>
      </c>
      <c r="L1926" s="59">
        <f>I1926*J1926</f>
        <v>0</v>
      </c>
    </row>
    <row r="1927" spans="2:12" s="2" customFormat="1" ht="16.899999999999999" customHeight="1">
      <c r="B1927" s="139" t="s">
        <v>2381</v>
      </c>
      <c r="C1927" s="90" t="s">
        <v>611</v>
      </c>
      <c r="D1927" s="305" t="s">
        <v>5880</v>
      </c>
      <c r="E1927" s="305" t="s">
        <v>5880</v>
      </c>
      <c r="F1927" s="416"/>
      <c r="G1927" s="359">
        <v>1.63</v>
      </c>
      <c r="H1927" s="111">
        <f>G1927-(G1927*$I$8)</f>
        <v>1.26</v>
      </c>
      <c r="I1927" s="112">
        <f>H1927*$I$2</f>
        <v>131.80000000000001</v>
      </c>
      <c r="J1927" s="55"/>
      <c r="K1927" s="56">
        <f t="shared" si="391"/>
        <v>0</v>
      </c>
      <c r="L1927" s="59">
        <f>I1927*J1927</f>
        <v>0</v>
      </c>
    </row>
    <row r="1928" spans="2:12" s="2" customFormat="1" ht="18" customHeight="1">
      <c r="B1928" s="172" t="s">
        <v>2382</v>
      </c>
      <c r="C1928" s="201" t="s">
        <v>612</v>
      </c>
      <c r="D1928" s="305" t="s">
        <v>5880</v>
      </c>
      <c r="E1928" s="305" t="s">
        <v>5880</v>
      </c>
      <c r="F1928" s="416"/>
      <c r="G1928" s="359">
        <v>1.69</v>
      </c>
      <c r="H1928" s="128">
        <f>G1928-(G1928*$I$8)</f>
        <v>1.3</v>
      </c>
      <c r="I1928" s="129">
        <f>H1928*$I$2</f>
        <v>135.97999999999999</v>
      </c>
      <c r="J1928" s="77"/>
      <c r="K1928" s="180">
        <f t="shared" si="391"/>
        <v>0</v>
      </c>
      <c r="L1928" s="105">
        <f>I1928*J1928</f>
        <v>0</v>
      </c>
    </row>
    <row r="1929" spans="2:12" s="2" customFormat="1" ht="16.899999999999999" customHeight="1">
      <c r="B1929" s="257" t="s">
        <v>613</v>
      </c>
      <c r="C1929" s="86"/>
      <c r="D1929" s="305" t="s">
        <v>5880</v>
      </c>
      <c r="E1929" s="305" t="s">
        <v>5880</v>
      </c>
      <c r="F1929" s="86"/>
      <c r="G1929" s="360">
        <v>0</v>
      </c>
      <c r="H1929" s="30"/>
      <c r="I1929" s="23"/>
      <c r="J1929" s="87"/>
      <c r="K1929" s="258"/>
      <c r="L1929" s="259"/>
    </row>
    <row r="1930" spans="2:12" s="2" customFormat="1" ht="20.100000000000001" customHeight="1">
      <c r="B1930" s="158" t="s">
        <v>2383</v>
      </c>
      <c r="C1930" s="92" t="s">
        <v>4994</v>
      </c>
      <c r="D1930" s="305" t="s">
        <v>5880</v>
      </c>
      <c r="E1930" s="305" t="s">
        <v>5880</v>
      </c>
      <c r="F1930" s="416"/>
      <c r="G1930" s="359">
        <v>0.95</v>
      </c>
      <c r="H1930" s="130">
        <f t="shared" ref="H1930:H1935" si="395">G1930-(G1930*$I$8)</f>
        <v>0.73</v>
      </c>
      <c r="I1930" s="131">
        <f t="shared" ref="I1930:I1935" si="396">H1930*$I$2</f>
        <v>76.36</v>
      </c>
      <c r="J1930" s="72"/>
      <c r="K1930" s="210">
        <f t="shared" si="391"/>
        <v>0</v>
      </c>
      <c r="L1930" s="107">
        <f t="shared" ref="L1930:L1935" si="397">I1930*J1930</f>
        <v>0</v>
      </c>
    </row>
    <row r="1931" spans="2:12" s="2" customFormat="1" ht="18" customHeight="1">
      <c r="B1931" s="142" t="s">
        <v>2384</v>
      </c>
      <c r="C1931" s="91" t="s">
        <v>5469</v>
      </c>
      <c r="D1931" s="305" t="s">
        <v>5880</v>
      </c>
      <c r="E1931" s="305" t="s">
        <v>5880</v>
      </c>
      <c r="F1931" s="416"/>
      <c r="G1931" s="359">
        <v>1.23</v>
      </c>
      <c r="H1931" s="111">
        <f t="shared" si="395"/>
        <v>0.95</v>
      </c>
      <c r="I1931" s="112">
        <f t="shared" si="396"/>
        <v>99.37</v>
      </c>
      <c r="J1931" s="55"/>
      <c r="K1931" s="56">
        <f t="shared" si="391"/>
        <v>0</v>
      </c>
      <c r="L1931" s="59">
        <f t="shared" si="397"/>
        <v>0</v>
      </c>
    </row>
    <row r="1932" spans="2:12" s="2" customFormat="1" ht="18" customHeight="1">
      <c r="B1932" s="142" t="s">
        <v>2385</v>
      </c>
      <c r="C1932" s="91" t="s">
        <v>4995</v>
      </c>
      <c r="D1932" s="305" t="s">
        <v>5880</v>
      </c>
      <c r="E1932" s="305" t="s">
        <v>5880</v>
      </c>
      <c r="F1932" s="416"/>
      <c r="G1932" s="359">
        <v>1.48</v>
      </c>
      <c r="H1932" s="111">
        <f t="shared" si="395"/>
        <v>1.1399999999999999</v>
      </c>
      <c r="I1932" s="112">
        <f t="shared" si="396"/>
        <v>119.24</v>
      </c>
      <c r="J1932" s="55"/>
      <c r="K1932" s="56">
        <f t="shared" si="391"/>
        <v>0</v>
      </c>
      <c r="L1932" s="59">
        <f t="shared" si="397"/>
        <v>0</v>
      </c>
    </row>
    <row r="1933" spans="2:12" s="2" customFormat="1" ht="18" customHeight="1">
      <c r="B1933" s="142" t="s">
        <v>2386</v>
      </c>
      <c r="C1933" s="91" t="s">
        <v>614</v>
      </c>
      <c r="D1933" s="305" t="s">
        <v>5880</v>
      </c>
      <c r="E1933" s="305" t="s">
        <v>5880</v>
      </c>
      <c r="F1933" s="416"/>
      <c r="G1933" s="359">
        <v>1.84</v>
      </c>
      <c r="H1933" s="111">
        <f t="shared" si="395"/>
        <v>1.42</v>
      </c>
      <c r="I1933" s="112">
        <f t="shared" si="396"/>
        <v>148.53</v>
      </c>
      <c r="J1933" s="55"/>
      <c r="K1933" s="56">
        <f t="shared" si="391"/>
        <v>0</v>
      </c>
      <c r="L1933" s="59">
        <f t="shared" si="397"/>
        <v>0</v>
      </c>
    </row>
    <row r="1934" spans="2:12" s="2" customFormat="1" ht="15.95" customHeight="1">
      <c r="B1934" s="142" t="s">
        <v>2387</v>
      </c>
      <c r="C1934" s="91" t="s">
        <v>615</v>
      </c>
      <c r="D1934" s="305" t="s">
        <v>5880</v>
      </c>
      <c r="E1934" s="305" t="s">
        <v>5880</v>
      </c>
      <c r="F1934" s="416"/>
      <c r="G1934" s="359">
        <v>1.98</v>
      </c>
      <c r="H1934" s="111">
        <f t="shared" si="395"/>
        <v>1.52</v>
      </c>
      <c r="I1934" s="112">
        <f t="shared" si="396"/>
        <v>158.99</v>
      </c>
      <c r="J1934" s="55"/>
      <c r="K1934" s="56">
        <f t="shared" si="391"/>
        <v>0</v>
      </c>
      <c r="L1934" s="59">
        <f t="shared" si="397"/>
        <v>0</v>
      </c>
    </row>
    <row r="1935" spans="2:12" s="2" customFormat="1" ht="18" customHeight="1">
      <c r="B1935" s="172" t="s">
        <v>2388</v>
      </c>
      <c r="C1935" s="201" t="s">
        <v>4996</v>
      </c>
      <c r="D1935" s="305" t="s">
        <v>5880</v>
      </c>
      <c r="E1935" s="305" t="s">
        <v>5880</v>
      </c>
      <c r="F1935" s="416"/>
      <c r="G1935" s="359">
        <v>2.2599999999999998</v>
      </c>
      <c r="H1935" s="128">
        <f t="shared" si="395"/>
        <v>1.74</v>
      </c>
      <c r="I1935" s="129">
        <f t="shared" si="396"/>
        <v>182</v>
      </c>
      <c r="J1935" s="77"/>
      <c r="K1935" s="180">
        <f t="shared" si="391"/>
        <v>0</v>
      </c>
      <c r="L1935" s="105">
        <f t="shared" si="397"/>
        <v>0</v>
      </c>
    </row>
    <row r="1936" spans="2:12" s="2" customFormat="1" ht="16.899999999999999" customHeight="1">
      <c r="B1936" s="257" t="s">
        <v>616</v>
      </c>
      <c r="C1936" s="86"/>
      <c r="D1936" s="305" t="s">
        <v>5880</v>
      </c>
      <c r="E1936" s="305" t="s">
        <v>5880</v>
      </c>
      <c r="F1936" s="86"/>
      <c r="G1936" s="360">
        <v>0</v>
      </c>
      <c r="H1936" s="30"/>
      <c r="I1936" s="23"/>
      <c r="J1936" s="87"/>
      <c r="K1936" s="258"/>
      <c r="L1936" s="259"/>
    </row>
    <row r="1937" spans="2:12" s="2" customFormat="1" ht="15.95" customHeight="1">
      <c r="B1937" s="173" t="s">
        <v>2389</v>
      </c>
      <c r="C1937" s="99" t="s">
        <v>5470</v>
      </c>
      <c r="D1937" s="305" t="s">
        <v>5880</v>
      </c>
      <c r="E1937" s="305" t="s">
        <v>5880</v>
      </c>
      <c r="F1937" s="379"/>
      <c r="G1937" s="359">
        <v>1.42</v>
      </c>
      <c r="H1937" s="122">
        <f t="shared" ref="H1937:H1942" si="398">G1937-(G1937*$I$8)</f>
        <v>1.0900000000000001</v>
      </c>
      <c r="I1937" s="123">
        <f t="shared" ref="I1937:I1942" si="399">H1937*$I$2</f>
        <v>114.01</v>
      </c>
      <c r="J1937" s="72"/>
      <c r="K1937" s="210">
        <f t="shared" si="391"/>
        <v>0</v>
      </c>
      <c r="L1937" s="85">
        <f t="shared" ref="L1937:L1942" si="400">I1937*J1937</f>
        <v>0</v>
      </c>
    </row>
    <row r="1938" spans="2:12" s="2" customFormat="1" ht="16.149999999999999" customHeight="1">
      <c r="B1938" s="142" t="s">
        <v>2390</v>
      </c>
      <c r="C1938" s="67" t="s">
        <v>5079</v>
      </c>
      <c r="D1938" s="305" t="s">
        <v>5880</v>
      </c>
      <c r="E1938" s="305" t="s">
        <v>5880</v>
      </c>
      <c r="F1938" s="379"/>
      <c r="G1938" s="359">
        <v>1.67</v>
      </c>
      <c r="H1938" s="113">
        <f t="shared" si="398"/>
        <v>1.29</v>
      </c>
      <c r="I1938" s="114">
        <f t="shared" si="399"/>
        <v>134.93</v>
      </c>
      <c r="J1938" s="55"/>
      <c r="K1938" s="56">
        <f t="shared" si="391"/>
        <v>0</v>
      </c>
      <c r="L1938" s="60">
        <f t="shared" si="400"/>
        <v>0</v>
      </c>
    </row>
    <row r="1939" spans="2:12" s="2" customFormat="1" ht="15.95" customHeight="1">
      <c r="B1939" s="142" t="s">
        <v>2391</v>
      </c>
      <c r="C1939" s="67" t="s">
        <v>5471</v>
      </c>
      <c r="D1939" s="305" t="s">
        <v>5880</v>
      </c>
      <c r="E1939" s="305" t="s">
        <v>5880</v>
      </c>
      <c r="F1939" s="379"/>
      <c r="G1939" s="359">
        <v>1.96</v>
      </c>
      <c r="H1939" s="113">
        <f t="shared" si="398"/>
        <v>1.51</v>
      </c>
      <c r="I1939" s="114">
        <f t="shared" si="399"/>
        <v>157.94999999999999</v>
      </c>
      <c r="J1939" s="55"/>
      <c r="K1939" s="56">
        <f t="shared" si="391"/>
        <v>0</v>
      </c>
      <c r="L1939" s="60">
        <f t="shared" si="400"/>
        <v>0</v>
      </c>
    </row>
    <row r="1940" spans="2:12" s="2" customFormat="1" ht="15.95" customHeight="1">
      <c r="B1940" s="142" t="s">
        <v>2392</v>
      </c>
      <c r="C1940" s="67" t="s">
        <v>5080</v>
      </c>
      <c r="D1940" s="305" t="s">
        <v>5880</v>
      </c>
      <c r="E1940" s="305" t="s">
        <v>5880</v>
      </c>
      <c r="F1940" s="379"/>
      <c r="G1940" s="359">
        <v>2.76</v>
      </c>
      <c r="H1940" s="113">
        <f t="shared" si="398"/>
        <v>2.13</v>
      </c>
      <c r="I1940" s="114">
        <f t="shared" si="399"/>
        <v>222.8</v>
      </c>
      <c r="J1940" s="55"/>
      <c r="K1940" s="56">
        <f t="shared" si="391"/>
        <v>0</v>
      </c>
      <c r="L1940" s="60">
        <f t="shared" si="400"/>
        <v>0</v>
      </c>
    </row>
    <row r="1941" spans="2:12" s="2" customFormat="1" ht="15.95" customHeight="1">
      <c r="B1941" s="142" t="s">
        <v>2393</v>
      </c>
      <c r="C1941" s="67" t="s">
        <v>617</v>
      </c>
      <c r="D1941" s="305" t="s">
        <v>5880</v>
      </c>
      <c r="E1941" s="305" t="s">
        <v>5880</v>
      </c>
      <c r="F1941" s="379"/>
      <c r="G1941" s="359">
        <v>3.8</v>
      </c>
      <c r="H1941" s="113">
        <f t="shared" si="398"/>
        <v>2.93</v>
      </c>
      <c r="I1941" s="114">
        <f t="shared" si="399"/>
        <v>306.48</v>
      </c>
      <c r="J1941" s="55"/>
      <c r="K1941" s="56">
        <f t="shared" si="391"/>
        <v>0</v>
      </c>
      <c r="L1941" s="60">
        <f t="shared" si="400"/>
        <v>0</v>
      </c>
    </row>
    <row r="1942" spans="2:12" s="2" customFormat="1" ht="15.95" customHeight="1">
      <c r="B1942" s="161" t="s">
        <v>2394</v>
      </c>
      <c r="C1942" s="202" t="s">
        <v>5472</v>
      </c>
      <c r="D1942" s="305" t="s">
        <v>5880</v>
      </c>
      <c r="E1942" s="305" t="s">
        <v>5880</v>
      </c>
      <c r="F1942" s="379"/>
      <c r="G1942" s="359">
        <v>4.1399999999999997</v>
      </c>
      <c r="H1942" s="118">
        <f t="shared" si="398"/>
        <v>3.19</v>
      </c>
      <c r="I1942" s="119">
        <f t="shared" si="399"/>
        <v>333.67</v>
      </c>
      <c r="J1942" s="77"/>
      <c r="K1942" s="180">
        <f t="shared" si="391"/>
        <v>0</v>
      </c>
      <c r="L1942" s="78">
        <f t="shared" si="400"/>
        <v>0</v>
      </c>
    </row>
    <row r="1943" spans="2:12" s="2" customFormat="1" ht="16.899999999999999" customHeight="1">
      <c r="B1943" s="257" t="s">
        <v>618</v>
      </c>
      <c r="C1943" s="86"/>
      <c r="D1943" s="305" t="s">
        <v>5880</v>
      </c>
      <c r="E1943" s="305" t="s">
        <v>5880</v>
      </c>
      <c r="F1943" s="86"/>
      <c r="G1943" s="360">
        <v>0</v>
      </c>
      <c r="H1943" s="30"/>
      <c r="I1943" s="23"/>
      <c r="J1943" s="87"/>
      <c r="K1943" s="258"/>
      <c r="L1943" s="259"/>
    </row>
    <row r="1944" spans="2:12" s="2" customFormat="1" ht="17.100000000000001" customHeight="1">
      <c r="B1944" s="158" t="s">
        <v>2395</v>
      </c>
      <c r="C1944" s="92" t="s">
        <v>4997</v>
      </c>
      <c r="D1944" s="305" t="s">
        <v>5880</v>
      </c>
      <c r="E1944" s="305" t="s">
        <v>5880</v>
      </c>
      <c r="F1944" s="416"/>
      <c r="G1944" s="359">
        <v>1.81</v>
      </c>
      <c r="H1944" s="130">
        <f>G1944-(G1944*$I$8)</f>
        <v>1.39</v>
      </c>
      <c r="I1944" s="131">
        <f>H1944*$I$2</f>
        <v>145.38999999999999</v>
      </c>
      <c r="J1944" s="72"/>
      <c r="K1944" s="210">
        <f t="shared" si="391"/>
        <v>0</v>
      </c>
      <c r="L1944" s="107">
        <f>I1944*J1944</f>
        <v>0</v>
      </c>
    </row>
    <row r="1945" spans="2:12" s="2" customFormat="1" ht="21.95" customHeight="1">
      <c r="B1945" s="142" t="s">
        <v>2396</v>
      </c>
      <c r="C1945" s="91" t="s">
        <v>619</v>
      </c>
      <c r="D1945" s="305" t="s">
        <v>5880</v>
      </c>
      <c r="E1945" s="305" t="s">
        <v>5880</v>
      </c>
      <c r="F1945" s="416"/>
      <c r="G1945" s="359">
        <v>2.76</v>
      </c>
      <c r="H1945" s="111">
        <f>G1945-(G1945*$I$8)</f>
        <v>2.13</v>
      </c>
      <c r="I1945" s="112">
        <f>H1945*$I$2</f>
        <v>222.8</v>
      </c>
      <c r="J1945" s="55"/>
      <c r="K1945" s="56">
        <f t="shared" si="391"/>
        <v>0</v>
      </c>
      <c r="L1945" s="59">
        <f>I1945*J1945</f>
        <v>0</v>
      </c>
    </row>
    <row r="1946" spans="2:12" s="2" customFormat="1" ht="20.100000000000001" customHeight="1">
      <c r="B1946" s="172" t="s">
        <v>2397</v>
      </c>
      <c r="C1946" s="201" t="s">
        <v>620</v>
      </c>
      <c r="D1946" s="305" t="s">
        <v>5880</v>
      </c>
      <c r="E1946" s="305" t="s">
        <v>5880</v>
      </c>
      <c r="F1946" s="416"/>
      <c r="G1946" s="359">
        <v>4.7</v>
      </c>
      <c r="H1946" s="128">
        <f>G1946-(G1946*$I$8)</f>
        <v>3.62</v>
      </c>
      <c r="I1946" s="129">
        <f>H1946*$I$2</f>
        <v>378.65</v>
      </c>
      <c r="J1946" s="77"/>
      <c r="K1946" s="180">
        <f t="shared" ref="K1946:K1983" si="401">J1946*H1946</f>
        <v>0</v>
      </c>
      <c r="L1946" s="105">
        <f>I1946*J1946</f>
        <v>0</v>
      </c>
    </row>
    <row r="1947" spans="2:12" s="2" customFormat="1" ht="16.899999999999999" customHeight="1">
      <c r="B1947" s="257" t="s">
        <v>621</v>
      </c>
      <c r="C1947" s="86"/>
      <c r="D1947" s="305" t="s">
        <v>5880</v>
      </c>
      <c r="E1947" s="305" t="s">
        <v>5880</v>
      </c>
      <c r="F1947" s="86"/>
      <c r="G1947" s="360">
        <v>0</v>
      </c>
      <c r="H1947" s="30"/>
      <c r="I1947" s="23"/>
      <c r="J1947" s="87"/>
      <c r="K1947" s="258"/>
      <c r="L1947" s="259"/>
    </row>
    <row r="1948" spans="2:12" s="2" customFormat="1" ht="19.899999999999999" customHeight="1">
      <c r="B1948" s="173" t="s">
        <v>2398</v>
      </c>
      <c r="C1948" s="232" t="s">
        <v>5473</v>
      </c>
      <c r="D1948" s="305" t="s">
        <v>5880</v>
      </c>
      <c r="E1948" s="305" t="s">
        <v>5880</v>
      </c>
      <c r="F1948" s="416"/>
      <c r="G1948" s="359">
        <v>0.67</v>
      </c>
      <c r="H1948" s="130">
        <f>G1948-(G1948*$I$8)</f>
        <v>0.52</v>
      </c>
      <c r="I1948" s="131">
        <f>H1948*$I$2</f>
        <v>54.39</v>
      </c>
      <c r="J1948" s="72"/>
      <c r="K1948" s="210">
        <f t="shared" si="401"/>
        <v>0</v>
      </c>
      <c r="L1948" s="107">
        <f>I1948*J1948</f>
        <v>0</v>
      </c>
    </row>
    <row r="1949" spans="2:12" s="2" customFormat="1" ht="22.15" customHeight="1">
      <c r="B1949" s="142" t="s">
        <v>2399</v>
      </c>
      <c r="C1949" s="91" t="s">
        <v>622</v>
      </c>
      <c r="D1949" s="305" t="s">
        <v>5880</v>
      </c>
      <c r="E1949" s="305" t="s">
        <v>5880</v>
      </c>
      <c r="F1949" s="416"/>
      <c r="G1949" s="359">
        <v>1.75</v>
      </c>
      <c r="H1949" s="111">
        <f>G1949-(G1949*$I$8)</f>
        <v>1.35</v>
      </c>
      <c r="I1949" s="112">
        <f>H1949*$I$2</f>
        <v>141.21</v>
      </c>
      <c r="J1949" s="55"/>
      <c r="K1949" s="56">
        <f t="shared" si="401"/>
        <v>0</v>
      </c>
      <c r="L1949" s="59">
        <f>I1949*J1949</f>
        <v>0</v>
      </c>
    </row>
    <row r="1950" spans="2:12" s="2" customFormat="1" ht="16.149999999999999" customHeight="1">
      <c r="B1950" s="172" t="s">
        <v>2400</v>
      </c>
      <c r="C1950" s="201" t="s">
        <v>623</v>
      </c>
      <c r="D1950" s="305" t="s">
        <v>5880</v>
      </c>
      <c r="E1950" s="305" t="s">
        <v>5880</v>
      </c>
      <c r="F1950" s="416"/>
      <c r="G1950" s="359">
        <v>0.98</v>
      </c>
      <c r="H1950" s="128">
        <f>G1950-(G1950*$I$8)</f>
        <v>0.75</v>
      </c>
      <c r="I1950" s="129">
        <f>H1950*$I$2</f>
        <v>78.45</v>
      </c>
      <c r="J1950" s="77"/>
      <c r="K1950" s="180">
        <f t="shared" si="401"/>
        <v>0</v>
      </c>
      <c r="L1950" s="105">
        <f>I1950*J1950</f>
        <v>0</v>
      </c>
    </row>
    <row r="1951" spans="2:12" s="2" customFormat="1" ht="16.899999999999999" customHeight="1">
      <c r="B1951" s="257" t="s">
        <v>624</v>
      </c>
      <c r="C1951" s="86"/>
      <c r="D1951" s="305" t="s">
        <v>5880</v>
      </c>
      <c r="E1951" s="305" t="s">
        <v>5880</v>
      </c>
      <c r="F1951" s="86"/>
      <c r="G1951" s="360">
        <v>0</v>
      </c>
      <c r="H1951" s="30"/>
      <c r="I1951" s="23"/>
      <c r="J1951" s="87"/>
      <c r="K1951" s="258"/>
      <c r="L1951" s="259"/>
    </row>
    <row r="1952" spans="2:12" s="2" customFormat="1" ht="30.75" customHeight="1">
      <c r="B1952" s="166" t="s">
        <v>2401</v>
      </c>
      <c r="C1952" s="99" t="s">
        <v>5474</v>
      </c>
      <c r="D1952" s="305" t="s">
        <v>5880</v>
      </c>
      <c r="E1952" s="305" t="s">
        <v>5880</v>
      </c>
      <c r="F1952" s="412"/>
      <c r="G1952" s="359">
        <v>1.07</v>
      </c>
      <c r="H1952" s="116">
        <f>G1952-(G1952*$I$8)</f>
        <v>0.82</v>
      </c>
      <c r="I1952" s="117">
        <f>H1952*$I$2</f>
        <v>85.77</v>
      </c>
      <c r="J1952" s="72"/>
      <c r="K1952" s="210">
        <f t="shared" si="401"/>
        <v>0</v>
      </c>
      <c r="L1952" s="73">
        <f>I1952*J1952</f>
        <v>0</v>
      </c>
    </row>
    <row r="1953" spans="2:12" s="2" customFormat="1" ht="30.75" customHeight="1">
      <c r="B1953" s="141" t="s">
        <v>2402</v>
      </c>
      <c r="C1953" s="67" t="s">
        <v>4998</v>
      </c>
      <c r="D1953" s="305" t="s">
        <v>5880</v>
      </c>
      <c r="E1953" s="305" t="s">
        <v>5880</v>
      </c>
      <c r="F1953" s="389"/>
      <c r="G1953" s="359">
        <v>1.34</v>
      </c>
      <c r="H1953" s="109">
        <f>G1953-(G1953*$I$8)</f>
        <v>1.03</v>
      </c>
      <c r="I1953" s="110">
        <f>H1953*$I$2</f>
        <v>107.74</v>
      </c>
      <c r="J1953" s="55"/>
      <c r="K1953" s="56">
        <f t="shared" si="401"/>
        <v>0</v>
      </c>
      <c r="L1953" s="57">
        <f>I1953*J1953</f>
        <v>0</v>
      </c>
    </row>
    <row r="1954" spans="2:12" s="2" customFormat="1" ht="30.75" customHeight="1">
      <c r="B1954" s="141" t="s">
        <v>2403</v>
      </c>
      <c r="C1954" s="67" t="s">
        <v>4999</v>
      </c>
      <c r="D1954" s="305" t="s">
        <v>5880</v>
      </c>
      <c r="E1954" s="305" t="s">
        <v>5880</v>
      </c>
      <c r="F1954" s="389"/>
      <c r="G1954" s="359">
        <v>1.57</v>
      </c>
      <c r="H1954" s="109">
        <f>G1954-(G1954*$I$8)</f>
        <v>1.21</v>
      </c>
      <c r="I1954" s="110">
        <f>H1954*$I$2</f>
        <v>126.57</v>
      </c>
      <c r="J1954" s="55"/>
      <c r="K1954" s="56">
        <f t="shared" si="401"/>
        <v>0</v>
      </c>
      <c r="L1954" s="57">
        <f>I1954*J1954</f>
        <v>0</v>
      </c>
    </row>
    <row r="1955" spans="2:12" s="2" customFormat="1" ht="30.75" customHeight="1">
      <c r="B1955" s="167" t="s">
        <v>2404</v>
      </c>
      <c r="C1955" s="96" t="s">
        <v>5000</v>
      </c>
      <c r="D1955" s="305" t="s">
        <v>5880</v>
      </c>
      <c r="E1955" s="305" t="s">
        <v>5880</v>
      </c>
      <c r="F1955" s="381"/>
      <c r="G1955" s="359">
        <v>1.35</v>
      </c>
      <c r="H1955" s="120">
        <f>G1955-(G1955*$I$8)</f>
        <v>1.04</v>
      </c>
      <c r="I1955" s="121">
        <f>H1955*$I$2</f>
        <v>108.78</v>
      </c>
      <c r="J1955" s="77"/>
      <c r="K1955" s="180">
        <f t="shared" si="401"/>
        <v>0</v>
      </c>
      <c r="L1955" s="83">
        <f>I1955*J1955</f>
        <v>0</v>
      </c>
    </row>
    <row r="1956" spans="2:12" s="2" customFormat="1" ht="16.899999999999999" customHeight="1">
      <c r="B1956" s="257" t="s">
        <v>625</v>
      </c>
      <c r="C1956" s="86"/>
      <c r="D1956" s="305" t="s">
        <v>5880</v>
      </c>
      <c r="E1956" s="305" t="s">
        <v>5880</v>
      </c>
      <c r="F1956" s="86"/>
      <c r="G1956" s="360">
        <v>0</v>
      </c>
      <c r="H1956" s="30"/>
      <c r="I1956" s="23"/>
      <c r="J1956" s="87"/>
      <c r="K1956" s="258"/>
      <c r="L1956" s="259"/>
    </row>
    <row r="1957" spans="2:12" s="2" customFormat="1" ht="30.75" customHeight="1">
      <c r="B1957" s="166" t="s">
        <v>2405</v>
      </c>
      <c r="C1957" s="99" t="s">
        <v>5001</v>
      </c>
      <c r="D1957" s="305" t="s">
        <v>5880</v>
      </c>
      <c r="E1957" s="305" t="s">
        <v>5880</v>
      </c>
      <c r="F1957" s="412"/>
      <c r="G1957" s="359">
        <v>0.8</v>
      </c>
      <c r="H1957" s="116">
        <f>G1957-(G1957*$I$8)</f>
        <v>0.62</v>
      </c>
      <c r="I1957" s="117">
        <f>H1957*$I$2</f>
        <v>64.849999999999994</v>
      </c>
      <c r="J1957" s="72"/>
      <c r="K1957" s="210">
        <f t="shared" si="401"/>
        <v>0</v>
      </c>
      <c r="L1957" s="73">
        <f>I1957*J1957</f>
        <v>0</v>
      </c>
    </row>
    <row r="1958" spans="2:12" s="2" customFormat="1" ht="30.75" customHeight="1">
      <c r="B1958" s="167" t="s">
        <v>2406</v>
      </c>
      <c r="C1958" s="96" t="s">
        <v>5002</v>
      </c>
      <c r="D1958" s="305" t="s">
        <v>5880</v>
      </c>
      <c r="E1958" s="305" t="s">
        <v>5880</v>
      </c>
      <c r="F1958" s="381"/>
      <c r="G1958" s="359">
        <v>0.98</v>
      </c>
      <c r="H1958" s="120">
        <f>G1958-(G1958*$I$8)</f>
        <v>0.75</v>
      </c>
      <c r="I1958" s="121">
        <f>H1958*$I$2</f>
        <v>78.45</v>
      </c>
      <c r="J1958" s="77"/>
      <c r="K1958" s="180">
        <f t="shared" si="401"/>
        <v>0</v>
      </c>
      <c r="L1958" s="83">
        <f>I1958*J1958</f>
        <v>0</v>
      </c>
    </row>
    <row r="1959" spans="2:12" s="2" customFormat="1" ht="14.1" customHeight="1">
      <c r="B1959" s="257" t="s">
        <v>626</v>
      </c>
      <c r="C1959" s="86"/>
      <c r="D1959" s="305" t="s">
        <v>5880</v>
      </c>
      <c r="E1959" s="305" t="s">
        <v>5880</v>
      </c>
      <c r="F1959" s="86"/>
      <c r="G1959" s="360">
        <v>0</v>
      </c>
      <c r="H1959" s="30"/>
      <c r="I1959" s="23"/>
      <c r="J1959" s="87"/>
      <c r="K1959" s="258"/>
      <c r="L1959" s="259"/>
    </row>
    <row r="1960" spans="2:12" s="2" customFormat="1" ht="15.95" customHeight="1">
      <c r="B1960" s="166" t="s">
        <v>4607</v>
      </c>
      <c r="C1960" s="99" t="s">
        <v>5003</v>
      </c>
      <c r="D1960" s="305" t="s">
        <v>5880</v>
      </c>
      <c r="E1960" s="305" t="s">
        <v>5880</v>
      </c>
      <c r="F1960" s="380"/>
      <c r="G1960" s="359">
        <v>1.76</v>
      </c>
      <c r="H1960" s="116">
        <f t="shared" ref="H1960:H1977" si="402">G1960-(G1960*$I$8)</f>
        <v>1.36</v>
      </c>
      <c r="I1960" s="117">
        <f t="shared" ref="I1960:I1977" si="403">H1960*$I$2</f>
        <v>142.26</v>
      </c>
      <c r="J1960" s="72"/>
      <c r="K1960" s="210">
        <f t="shared" si="401"/>
        <v>0</v>
      </c>
      <c r="L1960" s="73">
        <f t="shared" ref="L1960:L1977" si="404">I1960*J1960</f>
        <v>0</v>
      </c>
    </row>
    <row r="1961" spans="2:12" s="2" customFormat="1" ht="15.95" customHeight="1">
      <c r="B1961" s="141" t="s">
        <v>4608</v>
      </c>
      <c r="C1961" s="67" t="s">
        <v>5004</v>
      </c>
      <c r="D1961" s="305" t="s">
        <v>5880</v>
      </c>
      <c r="E1961" s="305" t="s">
        <v>5880</v>
      </c>
      <c r="F1961" s="380"/>
      <c r="G1961" s="359">
        <v>2.0099999999999998</v>
      </c>
      <c r="H1961" s="109">
        <f t="shared" si="402"/>
        <v>1.55</v>
      </c>
      <c r="I1961" s="110">
        <f t="shared" si="403"/>
        <v>162.13</v>
      </c>
      <c r="J1961" s="55"/>
      <c r="K1961" s="56">
        <f t="shared" si="401"/>
        <v>0</v>
      </c>
      <c r="L1961" s="57">
        <f t="shared" si="404"/>
        <v>0</v>
      </c>
    </row>
    <row r="1962" spans="2:12" s="2" customFormat="1" ht="15.95" customHeight="1">
      <c r="B1962" s="141" t="s">
        <v>4609</v>
      </c>
      <c r="C1962" s="67" t="s">
        <v>5005</v>
      </c>
      <c r="D1962" s="305" t="s">
        <v>5880</v>
      </c>
      <c r="E1962" s="305" t="s">
        <v>5880</v>
      </c>
      <c r="F1962" s="380"/>
      <c r="G1962" s="359">
        <v>2.57</v>
      </c>
      <c r="H1962" s="109">
        <f t="shared" si="402"/>
        <v>1.98</v>
      </c>
      <c r="I1962" s="110">
        <f t="shared" si="403"/>
        <v>207.11</v>
      </c>
      <c r="J1962" s="55"/>
      <c r="K1962" s="56">
        <f t="shared" si="401"/>
        <v>0</v>
      </c>
      <c r="L1962" s="57">
        <f t="shared" si="404"/>
        <v>0</v>
      </c>
    </row>
    <row r="1963" spans="2:12" s="2" customFormat="1" ht="15.95" customHeight="1">
      <c r="B1963" s="141" t="s">
        <v>4610</v>
      </c>
      <c r="C1963" s="67" t="s">
        <v>5006</v>
      </c>
      <c r="D1963" s="305" t="s">
        <v>5880</v>
      </c>
      <c r="E1963" s="305" t="s">
        <v>5880</v>
      </c>
      <c r="F1963" s="380"/>
      <c r="G1963" s="359">
        <v>3.04</v>
      </c>
      <c r="H1963" s="109">
        <f t="shared" si="402"/>
        <v>2.34</v>
      </c>
      <c r="I1963" s="110">
        <f t="shared" si="403"/>
        <v>244.76</v>
      </c>
      <c r="J1963" s="55"/>
      <c r="K1963" s="56">
        <f t="shared" si="401"/>
        <v>0</v>
      </c>
      <c r="L1963" s="57">
        <f t="shared" si="404"/>
        <v>0</v>
      </c>
    </row>
    <row r="1964" spans="2:12" s="2" customFormat="1" ht="15.95" customHeight="1">
      <c r="B1964" s="141" t="s">
        <v>4611</v>
      </c>
      <c r="C1964" s="67" t="s">
        <v>5007</v>
      </c>
      <c r="D1964" s="305" t="s">
        <v>5880</v>
      </c>
      <c r="E1964" s="305" t="s">
        <v>5880</v>
      </c>
      <c r="F1964" s="380"/>
      <c r="G1964" s="359">
        <v>3.37</v>
      </c>
      <c r="H1964" s="109">
        <f t="shared" si="402"/>
        <v>2.59</v>
      </c>
      <c r="I1964" s="110">
        <f t="shared" si="403"/>
        <v>270.91000000000003</v>
      </c>
      <c r="J1964" s="55"/>
      <c r="K1964" s="56">
        <f t="shared" si="401"/>
        <v>0</v>
      </c>
      <c r="L1964" s="57">
        <f t="shared" si="404"/>
        <v>0</v>
      </c>
    </row>
    <row r="1965" spans="2:12" s="2" customFormat="1" ht="15.95" customHeight="1">
      <c r="B1965" s="141" t="s">
        <v>4612</v>
      </c>
      <c r="C1965" s="67" t="s">
        <v>5008</v>
      </c>
      <c r="D1965" s="305" t="s">
        <v>5880</v>
      </c>
      <c r="E1965" s="305" t="s">
        <v>5880</v>
      </c>
      <c r="F1965" s="380"/>
      <c r="G1965" s="359">
        <v>1.85</v>
      </c>
      <c r="H1965" s="109">
        <f t="shared" si="402"/>
        <v>1.42</v>
      </c>
      <c r="I1965" s="110">
        <f t="shared" si="403"/>
        <v>148.53</v>
      </c>
      <c r="J1965" s="55"/>
      <c r="K1965" s="56">
        <f t="shared" si="401"/>
        <v>0</v>
      </c>
      <c r="L1965" s="57">
        <f t="shared" si="404"/>
        <v>0</v>
      </c>
    </row>
    <row r="1966" spans="2:12" s="2" customFormat="1" ht="15.95" customHeight="1">
      <c r="B1966" s="141" t="s">
        <v>4833</v>
      </c>
      <c r="C1966" s="67" t="s">
        <v>5009</v>
      </c>
      <c r="D1966" s="305" t="s">
        <v>5880</v>
      </c>
      <c r="E1966" s="305" t="s">
        <v>5880</v>
      </c>
      <c r="F1966" s="380"/>
      <c r="G1966" s="359">
        <v>2.2200000000000002</v>
      </c>
      <c r="H1966" s="109">
        <f t="shared" si="402"/>
        <v>1.71</v>
      </c>
      <c r="I1966" s="110">
        <f t="shared" si="403"/>
        <v>178.87</v>
      </c>
      <c r="J1966" s="55"/>
      <c r="K1966" s="56">
        <f t="shared" si="401"/>
        <v>0</v>
      </c>
      <c r="L1966" s="57">
        <f t="shared" si="404"/>
        <v>0</v>
      </c>
    </row>
    <row r="1967" spans="2:12" s="2" customFormat="1" ht="15.95" customHeight="1">
      <c r="B1967" s="141" t="s">
        <v>4613</v>
      </c>
      <c r="C1967" s="67" t="s">
        <v>5010</v>
      </c>
      <c r="D1967" s="305" t="s">
        <v>5880</v>
      </c>
      <c r="E1967" s="305" t="s">
        <v>5880</v>
      </c>
      <c r="F1967" s="380"/>
      <c r="G1967" s="359">
        <v>3.48</v>
      </c>
      <c r="H1967" s="109">
        <f t="shared" si="402"/>
        <v>2.68</v>
      </c>
      <c r="I1967" s="110">
        <f t="shared" si="403"/>
        <v>280.33</v>
      </c>
      <c r="J1967" s="55"/>
      <c r="K1967" s="56">
        <f t="shared" si="401"/>
        <v>0</v>
      </c>
      <c r="L1967" s="57">
        <f t="shared" si="404"/>
        <v>0</v>
      </c>
    </row>
    <row r="1968" spans="2:12" s="2" customFormat="1" ht="15.95" customHeight="1">
      <c r="B1968" s="141" t="s">
        <v>4614</v>
      </c>
      <c r="C1968" s="67" t="s">
        <v>5011</v>
      </c>
      <c r="D1968" s="305" t="s">
        <v>5880</v>
      </c>
      <c r="E1968" s="305" t="s">
        <v>5880</v>
      </c>
      <c r="F1968" s="380"/>
      <c r="G1968" s="359">
        <v>2.08</v>
      </c>
      <c r="H1968" s="109">
        <f t="shared" si="402"/>
        <v>1.6</v>
      </c>
      <c r="I1968" s="110">
        <f t="shared" si="403"/>
        <v>167.36</v>
      </c>
      <c r="J1968" s="55"/>
      <c r="K1968" s="56">
        <f t="shared" si="401"/>
        <v>0</v>
      </c>
      <c r="L1968" s="57">
        <f t="shared" si="404"/>
        <v>0</v>
      </c>
    </row>
    <row r="1969" spans="2:12" s="2" customFormat="1" ht="15.95" customHeight="1">
      <c r="B1969" s="141" t="s">
        <v>4615</v>
      </c>
      <c r="C1969" s="67" t="s">
        <v>5012</v>
      </c>
      <c r="D1969" s="305" t="s">
        <v>5880</v>
      </c>
      <c r="E1969" s="305" t="s">
        <v>5880</v>
      </c>
      <c r="F1969" s="380"/>
      <c r="G1969" s="359">
        <v>3.61</v>
      </c>
      <c r="H1969" s="109">
        <f t="shared" si="402"/>
        <v>2.78</v>
      </c>
      <c r="I1969" s="110">
        <f t="shared" si="403"/>
        <v>290.79000000000002</v>
      </c>
      <c r="J1969" s="55"/>
      <c r="K1969" s="56">
        <f t="shared" si="401"/>
        <v>0</v>
      </c>
      <c r="L1969" s="57">
        <f t="shared" si="404"/>
        <v>0</v>
      </c>
    </row>
    <row r="1970" spans="2:12" s="2" customFormat="1" ht="15.95" customHeight="1">
      <c r="B1970" s="141" t="s">
        <v>4616</v>
      </c>
      <c r="C1970" s="67" t="s">
        <v>5013</v>
      </c>
      <c r="D1970" s="305" t="s">
        <v>5880</v>
      </c>
      <c r="E1970" s="305" t="s">
        <v>5880</v>
      </c>
      <c r="F1970" s="380"/>
      <c r="G1970" s="359">
        <v>4</v>
      </c>
      <c r="H1970" s="109">
        <f t="shared" si="402"/>
        <v>3.08</v>
      </c>
      <c r="I1970" s="110">
        <f t="shared" si="403"/>
        <v>322.17</v>
      </c>
      <c r="J1970" s="55"/>
      <c r="K1970" s="56">
        <f t="shared" si="401"/>
        <v>0</v>
      </c>
      <c r="L1970" s="57">
        <f t="shared" si="404"/>
        <v>0</v>
      </c>
    </row>
    <row r="1971" spans="2:12" s="2" customFormat="1" ht="15.95" customHeight="1">
      <c r="B1971" s="141" t="s">
        <v>4617</v>
      </c>
      <c r="C1971" s="67" t="s">
        <v>5014</v>
      </c>
      <c r="D1971" s="305" t="s">
        <v>5880</v>
      </c>
      <c r="E1971" s="305" t="s">
        <v>5880</v>
      </c>
      <c r="F1971" s="380"/>
      <c r="G1971" s="359">
        <v>4.37</v>
      </c>
      <c r="H1971" s="109">
        <f t="shared" si="402"/>
        <v>3.36</v>
      </c>
      <c r="I1971" s="110">
        <f t="shared" si="403"/>
        <v>351.46</v>
      </c>
      <c r="J1971" s="55"/>
      <c r="K1971" s="56">
        <f t="shared" si="401"/>
        <v>0</v>
      </c>
      <c r="L1971" s="57">
        <f t="shared" si="404"/>
        <v>0</v>
      </c>
    </row>
    <row r="1972" spans="2:12" s="2" customFormat="1" ht="15.95" customHeight="1">
      <c r="B1972" s="141" t="s">
        <v>4618</v>
      </c>
      <c r="C1972" s="67" t="s">
        <v>5015</v>
      </c>
      <c r="D1972" s="305" t="s">
        <v>5880</v>
      </c>
      <c r="E1972" s="305" t="s">
        <v>5880</v>
      </c>
      <c r="F1972" s="412"/>
      <c r="G1972" s="359">
        <v>4.8099999999999996</v>
      </c>
      <c r="H1972" s="109">
        <f t="shared" si="402"/>
        <v>3.7</v>
      </c>
      <c r="I1972" s="110">
        <f t="shared" si="403"/>
        <v>387.02</v>
      </c>
      <c r="J1972" s="55"/>
      <c r="K1972" s="56">
        <f t="shared" si="401"/>
        <v>0</v>
      </c>
      <c r="L1972" s="57">
        <f t="shared" si="404"/>
        <v>0</v>
      </c>
    </row>
    <row r="1973" spans="2:12" s="2" customFormat="1" ht="15.95" customHeight="1">
      <c r="B1973" s="141" t="s">
        <v>4620</v>
      </c>
      <c r="C1973" s="67" t="s">
        <v>5016</v>
      </c>
      <c r="D1973" s="305" t="s">
        <v>5880</v>
      </c>
      <c r="E1973" s="305" t="s">
        <v>5880</v>
      </c>
      <c r="F1973" s="381"/>
      <c r="G1973" s="359">
        <v>1.82</v>
      </c>
      <c r="H1973" s="109">
        <f t="shared" si="402"/>
        <v>1.4</v>
      </c>
      <c r="I1973" s="110">
        <f t="shared" si="403"/>
        <v>146.44</v>
      </c>
      <c r="J1973" s="55"/>
      <c r="K1973" s="56">
        <f t="shared" si="401"/>
        <v>0</v>
      </c>
      <c r="L1973" s="57">
        <f t="shared" si="404"/>
        <v>0</v>
      </c>
    </row>
    <row r="1974" spans="2:12" s="2" customFormat="1" ht="15.95" customHeight="1">
      <c r="B1974" s="141" t="s">
        <v>4621</v>
      </c>
      <c r="C1974" s="67" t="s">
        <v>5017</v>
      </c>
      <c r="D1974" s="305" t="s">
        <v>5880</v>
      </c>
      <c r="E1974" s="305" t="s">
        <v>5880</v>
      </c>
      <c r="F1974" s="380"/>
      <c r="G1974" s="359">
        <v>2.39</v>
      </c>
      <c r="H1974" s="109">
        <f t="shared" si="402"/>
        <v>1.84</v>
      </c>
      <c r="I1974" s="110">
        <f t="shared" si="403"/>
        <v>192.46</v>
      </c>
      <c r="J1974" s="55"/>
      <c r="K1974" s="56">
        <f t="shared" si="401"/>
        <v>0</v>
      </c>
      <c r="L1974" s="57">
        <f t="shared" si="404"/>
        <v>0</v>
      </c>
    </row>
    <row r="1975" spans="2:12" s="2" customFormat="1" ht="15.95" customHeight="1">
      <c r="B1975" s="141" t="s">
        <v>4622</v>
      </c>
      <c r="C1975" s="67" t="s">
        <v>5018</v>
      </c>
      <c r="D1975" s="305" t="s">
        <v>5880</v>
      </c>
      <c r="E1975" s="305" t="s">
        <v>5880</v>
      </c>
      <c r="F1975" s="380"/>
      <c r="G1975" s="359">
        <v>2.7</v>
      </c>
      <c r="H1975" s="109">
        <f t="shared" si="402"/>
        <v>2.08</v>
      </c>
      <c r="I1975" s="110">
        <f t="shared" si="403"/>
        <v>217.57</v>
      </c>
      <c r="J1975" s="55"/>
      <c r="K1975" s="56">
        <f t="shared" si="401"/>
        <v>0</v>
      </c>
      <c r="L1975" s="57">
        <f t="shared" si="404"/>
        <v>0</v>
      </c>
    </row>
    <row r="1976" spans="2:12" s="2" customFormat="1" ht="15.95" customHeight="1">
      <c r="B1976" s="141" t="s">
        <v>4623</v>
      </c>
      <c r="C1976" s="67" t="s">
        <v>5019</v>
      </c>
      <c r="D1976" s="305" t="s">
        <v>5880</v>
      </c>
      <c r="E1976" s="305" t="s">
        <v>5880</v>
      </c>
      <c r="F1976" s="380"/>
      <c r="G1976" s="359">
        <v>3.13</v>
      </c>
      <c r="H1976" s="109">
        <f t="shared" si="402"/>
        <v>2.41</v>
      </c>
      <c r="I1976" s="110">
        <f t="shared" si="403"/>
        <v>252.09</v>
      </c>
      <c r="J1976" s="55"/>
      <c r="K1976" s="56">
        <f t="shared" si="401"/>
        <v>0</v>
      </c>
      <c r="L1976" s="57">
        <f t="shared" si="404"/>
        <v>0</v>
      </c>
    </row>
    <row r="1977" spans="2:12" s="2" customFormat="1" ht="15.95" customHeight="1">
      <c r="B1977" s="167" t="s">
        <v>4624</v>
      </c>
      <c r="C1977" s="96" t="s">
        <v>5020</v>
      </c>
      <c r="D1977" s="305" t="s">
        <v>5880</v>
      </c>
      <c r="E1977" s="305" t="s">
        <v>5880</v>
      </c>
      <c r="F1977" s="380"/>
      <c r="G1977" s="359">
        <v>3.36</v>
      </c>
      <c r="H1977" s="120">
        <f t="shared" si="402"/>
        <v>2.59</v>
      </c>
      <c r="I1977" s="121">
        <f t="shared" si="403"/>
        <v>270.91000000000003</v>
      </c>
      <c r="J1977" s="77"/>
      <c r="K1977" s="180">
        <f t="shared" si="401"/>
        <v>0</v>
      </c>
      <c r="L1977" s="83">
        <f t="shared" si="404"/>
        <v>0</v>
      </c>
    </row>
    <row r="1978" spans="2:12" s="2" customFormat="1" ht="19.149999999999999" customHeight="1">
      <c r="B1978" s="257" t="s">
        <v>628</v>
      </c>
      <c r="C1978" s="86"/>
      <c r="D1978" s="305" t="s">
        <v>5880</v>
      </c>
      <c r="E1978" s="305" t="s">
        <v>5880</v>
      </c>
      <c r="F1978" s="86"/>
      <c r="G1978" s="360">
        <v>0</v>
      </c>
      <c r="H1978" s="30"/>
      <c r="I1978" s="23"/>
      <c r="J1978" s="87"/>
      <c r="K1978" s="258"/>
      <c r="L1978" s="259"/>
    </row>
    <row r="1979" spans="2:12" s="2" customFormat="1" ht="51.95" customHeight="1">
      <c r="B1979" s="266" t="s">
        <v>2425</v>
      </c>
      <c r="C1979" s="84" t="s">
        <v>629</v>
      </c>
      <c r="D1979" s="305" t="s">
        <v>5880</v>
      </c>
      <c r="E1979" s="305" t="s">
        <v>5880</v>
      </c>
      <c r="F1979" s="415"/>
      <c r="G1979" s="359">
        <v>4.26</v>
      </c>
      <c r="H1979" s="130">
        <f>G1979-(G1979*$I$8)</f>
        <v>3.28</v>
      </c>
      <c r="I1979" s="131">
        <f>H1979*$I$2</f>
        <v>343.09</v>
      </c>
      <c r="J1979" s="72"/>
      <c r="K1979" s="210">
        <f t="shared" si="401"/>
        <v>0</v>
      </c>
      <c r="L1979" s="107">
        <f>I1979*J1979</f>
        <v>0</v>
      </c>
    </row>
    <row r="1980" spans="2:12" s="2" customFormat="1" ht="27.75" customHeight="1">
      <c r="B1980" s="143" t="s">
        <v>2426</v>
      </c>
      <c r="C1980" s="58" t="s">
        <v>5855</v>
      </c>
      <c r="D1980" s="305" t="s">
        <v>5880</v>
      </c>
      <c r="E1980" s="305" t="s">
        <v>5880</v>
      </c>
      <c r="F1980" s="425"/>
      <c r="G1980" s="359">
        <v>0.41</v>
      </c>
      <c r="H1980" s="111">
        <f>G1980-(G1980*$I$8)</f>
        <v>0.32</v>
      </c>
      <c r="I1980" s="112">
        <f>H1980*$I$2</f>
        <v>33.47</v>
      </c>
      <c r="J1980" s="55"/>
      <c r="K1980" s="56">
        <f t="shared" si="401"/>
        <v>0</v>
      </c>
      <c r="L1980" s="59">
        <f>I1980*J1980</f>
        <v>0</v>
      </c>
    </row>
    <row r="1981" spans="2:12" s="2" customFormat="1" ht="27.75" customHeight="1">
      <c r="B1981" s="143" t="s">
        <v>2427</v>
      </c>
      <c r="C1981" s="58" t="s">
        <v>5856</v>
      </c>
      <c r="D1981" s="305" t="s">
        <v>5880</v>
      </c>
      <c r="E1981" s="305" t="s">
        <v>5880</v>
      </c>
      <c r="F1981" s="422"/>
      <c r="G1981" s="359">
        <v>0.7</v>
      </c>
      <c r="H1981" s="111">
        <f>G1981-(G1981*$I$8)</f>
        <v>0.54</v>
      </c>
      <c r="I1981" s="112">
        <f>H1981*$I$2</f>
        <v>56.48</v>
      </c>
      <c r="J1981" s="55"/>
      <c r="K1981" s="56">
        <f t="shared" si="401"/>
        <v>0</v>
      </c>
      <c r="L1981" s="59">
        <f>I1981*J1981</f>
        <v>0</v>
      </c>
    </row>
    <row r="1982" spans="2:12" s="2" customFormat="1" ht="27.75" customHeight="1">
      <c r="B1982" s="143" t="s">
        <v>2428</v>
      </c>
      <c r="C1982" s="58" t="s">
        <v>630</v>
      </c>
      <c r="D1982" s="305" t="s">
        <v>5880</v>
      </c>
      <c r="E1982" s="305" t="s">
        <v>5880</v>
      </c>
      <c r="F1982" s="425"/>
      <c r="G1982" s="359">
        <v>0.55000000000000004</v>
      </c>
      <c r="H1982" s="111">
        <f>G1982-(G1982*$I$8)</f>
        <v>0.42</v>
      </c>
      <c r="I1982" s="112">
        <f>H1982*$I$2</f>
        <v>43.93</v>
      </c>
      <c r="J1982" s="55"/>
      <c r="K1982" s="56">
        <f t="shared" si="401"/>
        <v>0</v>
      </c>
      <c r="L1982" s="59">
        <f>I1982*J1982</f>
        <v>0</v>
      </c>
    </row>
    <row r="1983" spans="2:12" s="2" customFormat="1" ht="27.75" customHeight="1">
      <c r="B1983" s="203" t="s">
        <v>2429</v>
      </c>
      <c r="C1983" s="190" t="s">
        <v>631</v>
      </c>
      <c r="D1983" s="305" t="s">
        <v>5880</v>
      </c>
      <c r="E1983" s="305" t="s">
        <v>5880</v>
      </c>
      <c r="F1983" s="415"/>
      <c r="G1983" s="359">
        <v>0.74</v>
      </c>
      <c r="H1983" s="128">
        <f>G1983-(G1983*$I$8)</f>
        <v>0.56999999999999995</v>
      </c>
      <c r="I1983" s="129">
        <f>H1983*$I$2</f>
        <v>59.62</v>
      </c>
      <c r="J1983" s="77"/>
      <c r="K1983" s="180">
        <f t="shared" si="401"/>
        <v>0</v>
      </c>
      <c r="L1983" s="105">
        <f>I1983*J1983</f>
        <v>0</v>
      </c>
    </row>
    <row r="1984" spans="2:12" s="2" customFormat="1" ht="19.149999999999999" customHeight="1">
      <c r="B1984" s="257" t="s">
        <v>632</v>
      </c>
      <c r="C1984" s="86"/>
      <c r="D1984" s="305" t="s">
        <v>5880</v>
      </c>
      <c r="E1984" s="305" t="s">
        <v>5880</v>
      </c>
      <c r="F1984" s="86"/>
      <c r="G1984" s="360">
        <v>0</v>
      </c>
      <c r="H1984" s="30"/>
      <c r="I1984" s="23"/>
      <c r="J1984" s="87"/>
      <c r="K1984" s="258"/>
      <c r="L1984" s="259"/>
    </row>
    <row r="1985" spans="2:12" s="2" customFormat="1" ht="32.1" customHeight="1">
      <c r="B1985" s="216" t="s">
        <v>2430</v>
      </c>
      <c r="C1985" s="217" t="s">
        <v>633</v>
      </c>
      <c r="D1985" s="305" t="s">
        <v>5880</v>
      </c>
      <c r="E1985" s="305" t="s">
        <v>5880</v>
      </c>
      <c r="F1985" s="380"/>
      <c r="G1985" s="359">
        <v>2.11</v>
      </c>
      <c r="H1985" s="181">
        <f>G1985-(G1985*$I$8)</f>
        <v>1.62</v>
      </c>
      <c r="I1985" s="182">
        <f>H1985*$I$2</f>
        <v>169.45</v>
      </c>
      <c r="J1985" s="183"/>
      <c r="K1985" s="213">
        <f t="shared" ref="K1985:K2048" si="405">J1985*H1985</f>
        <v>0</v>
      </c>
      <c r="L1985" s="184">
        <f>I1985*J1985</f>
        <v>0</v>
      </c>
    </row>
    <row r="1986" spans="2:12" s="2" customFormat="1" ht="24" customHeight="1">
      <c r="B1986" s="268" t="s">
        <v>634</v>
      </c>
      <c r="C1986" s="241"/>
      <c r="D1986" s="305" t="s">
        <v>5880</v>
      </c>
      <c r="E1986" s="305" t="s">
        <v>5880</v>
      </c>
      <c r="F1986" s="241"/>
      <c r="G1986" s="367"/>
      <c r="H1986" s="237"/>
      <c r="I1986" s="238"/>
      <c r="J1986" s="239"/>
      <c r="K1986" s="240"/>
      <c r="L1986" s="242"/>
    </row>
    <row r="1987" spans="2:12" s="2" customFormat="1" ht="15.95" customHeight="1">
      <c r="B1987" s="257" t="s">
        <v>635</v>
      </c>
      <c r="C1987" s="93"/>
      <c r="D1987" s="305" t="s">
        <v>5880</v>
      </c>
      <c r="E1987" s="305" t="s">
        <v>5880</v>
      </c>
      <c r="F1987" s="93"/>
      <c r="G1987" s="360">
        <v>0</v>
      </c>
      <c r="H1987" s="124"/>
      <c r="I1987" s="125"/>
      <c r="J1987" s="94"/>
      <c r="K1987" s="258"/>
      <c r="L1987" s="260"/>
    </row>
    <row r="1988" spans="2:12" s="2" customFormat="1" ht="22.5" customHeight="1">
      <c r="B1988" s="166" t="s">
        <v>2431</v>
      </c>
      <c r="C1988" s="99" t="s">
        <v>5021</v>
      </c>
      <c r="D1988" s="305" t="s">
        <v>5880</v>
      </c>
      <c r="E1988" s="305" t="s">
        <v>5880</v>
      </c>
      <c r="F1988" s="429"/>
      <c r="G1988" s="359">
        <v>0.5</v>
      </c>
      <c r="H1988" s="130">
        <f>G1988-(G1988*$I$8)</f>
        <v>0.39</v>
      </c>
      <c r="I1988" s="131">
        <f>H1988*$I$2</f>
        <v>40.79</v>
      </c>
      <c r="J1988" s="106"/>
      <c r="K1988" s="210">
        <f t="shared" si="405"/>
        <v>0</v>
      </c>
      <c r="L1988" s="107">
        <f>I1988*J1988</f>
        <v>0</v>
      </c>
    </row>
    <row r="1989" spans="2:12" s="2" customFormat="1" ht="22.5" customHeight="1">
      <c r="B1989" s="141" t="s">
        <v>2432</v>
      </c>
      <c r="C1989" s="67" t="s">
        <v>5022</v>
      </c>
      <c r="D1989" s="305" t="s">
        <v>5880</v>
      </c>
      <c r="E1989" s="305" t="s">
        <v>5880</v>
      </c>
      <c r="F1989" s="429"/>
      <c r="G1989" s="359">
        <v>0.47</v>
      </c>
      <c r="H1989" s="111">
        <f>G1989-(G1989*$I$8)</f>
        <v>0.36</v>
      </c>
      <c r="I1989" s="112">
        <f>H1989*$I$2</f>
        <v>37.659999999999997</v>
      </c>
      <c r="J1989" s="63"/>
      <c r="K1989" s="56">
        <f t="shared" si="405"/>
        <v>0</v>
      </c>
      <c r="L1989" s="59">
        <f>I1989*J1989</f>
        <v>0</v>
      </c>
    </row>
    <row r="1990" spans="2:12" s="2" customFormat="1" ht="22.5" customHeight="1">
      <c r="B1990" s="141" t="s">
        <v>2433</v>
      </c>
      <c r="C1990" s="67" t="s">
        <v>5023</v>
      </c>
      <c r="D1990" s="305" t="s">
        <v>5880</v>
      </c>
      <c r="E1990" s="305" t="s">
        <v>5880</v>
      </c>
      <c r="F1990" s="429"/>
      <c r="G1990" s="359">
        <v>0.57999999999999996</v>
      </c>
      <c r="H1990" s="111">
        <f>G1990-(G1990*$I$8)</f>
        <v>0.45</v>
      </c>
      <c r="I1990" s="112">
        <f>H1990*$I$2</f>
        <v>47.07</v>
      </c>
      <c r="J1990" s="63"/>
      <c r="K1990" s="56">
        <f t="shared" si="405"/>
        <v>0</v>
      </c>
      <c r="L1990" s="59">
        <f>I1990*J1990</f>
        <v>0</v>
      </c>
    </row>
    <row r="1991" spans="2:12" s="2" customFormat="1" ht="22.5" customHeight="1">
      <c r="B1991" s="141" t="s">
        <v>2434</v>
      </c>
      <c r="C1991" s="67" t="s">
        <v>5475</v>
      </c>
      <c r="D1991" s="305" t="s">
        <v>5880</v>
      </c>
      <c r="E1991" s="305" t="s">
        <v>5880</v>
      </c>
      <c r="F1991" s="429"/>
      <c r="G1991" s="359">
        <v>0.79</v>
      </c>
      <c r="H1991" s="111">
        <f>G1991-(G1991*$I$8)</f>
        <v>0.61</v>
      </c>
      <c r="I1991" s="112">
        <f>H1991*$I$2</f>
        <v>63.81</v>
      </c>
      <c r="J1991" s="63"/>
      <c r="K1991" s="56">
        <f t="shared" si="405"/>
        <v>0</v>
      </c>
      <c r="L1991" s="59">
        <f>I1991*J1991</f>
        <v>0</v>
      </c>
    </row>
    <row r="1992" spans="2:12" s="2" customFormat="1" ht="22.5" customHeight="1">
      <c r="B1992" s="167" t="s">
        <v>2435</v>
      </c>
      <c r="C1992" s="96" t="s">
        <v>5476</v>
      </c>
      <c r="D1992" s="305" t="s">
        <v>5880</v>
      </c>
      <c r="E1992" s="305" t="s">
        <v>5880</v>
      </c>
      <c r="F1992" s="429"/>
      <c r="G1992" s="359">
        <v>1.76</v>
      </c>
      <c r="H1992" s="128">
        <f>G1992-(G1992*$I$8)</f>
        <v>1.36</v>
      </c>
      <c r="I1992" s="129">
        <f>H1992*$I$2</f>
        <v>142.26</v>
      </c>
      <c r="J1992" s="104"/>
      <c r="K1992" s="180">
        <f t="shared" si="405"/>
        <v>0</v>
      </c>
      <c r="L1992" s="105">
        <f>I1992*J1992</f>
        <v>0</v>
      </c>
    </row>
    <row r="1993" spans="2:12" s="2" customFormat="1" ht="15.95" customHeight="1">
      <c r="B1993" s="257" t="s">
        <v>636</v>
      </c>
      <c r="C1993" s="93"/>
      <c r="D1993" s="305" t="s">
        <v>5880</v>
      </c>
      <c r="E1993" s="305" t="s">
        <v>5880</v>
      </c>
      <c r="F1993" s="93"/>
      <c r="G1993" s="360">
        <v>0</v>
      </c>
      <c r="H1993" s="124"/>
      <c r="I1993" s="125"/>
      <c r="J1993" s="94"/>
      <c r="K1993" s="258"/>
      <c r="L1993" s="260"/>
    </row>
    <row r="1994" spans="2:12" s="2" customFormat="1" ht="21" customHeight="1">
      <c r="B1994" s="166" t="s">
        <v>2436</v>
      </c>
      <c r="C1994" s="99" t="s">
        <v>5477</v>
      </c>
      <c r="D1994" s="305" t="s">
        <v>5880</v>
      </c>
      <c r="E1994" s="305" t="s">
        <v>5880</v>
      </c>
      <c r="F1994" s="398"/>
      <c r="G1994" s="359">
        <v>1.21</v>
      </c>
      <c r="H1994" s="130">
        <f t="shared" ref="H1994:H2017" si="406">G1994-(G1994*$I$8)</f>
        <v>0.93</v>
      </c>
      <c r="I1994" s="131">
        <f t="shared" ref="I1994:I2017" si="407">H1994*$I$2</f>
        <v>97.28</v>
      </c>
      <c r="J1994" s="106"/>
      <c r="K1994" s="210">
        <f t="shared" si="405"/>
        <v>0</v>
      </c>
      <c r="L1994" s="107">
        <f t="shared" ref="L1994:L2017" si="408">I1994*J1994</f>
        <v>0</v>
      </c>
    </row>
    <row r="1995" spans="2:12" s="2" customFormat="1" ht="21" customHeight="1">
      <c r="B1995" s="141" t="s">
        <v>2437</v>
      </c>
      <c r="C1995" s="67" t="s">
        <v>5024</v>
      </c>
      <c r="D1995" s="305" t="s">
        <v>5880</v>
      </c>
      <c r="E1995" s="305" t="s">
        <v>5880</v>
      </c>
      <c r="F1995" s="398"/>
      <c r="G1995" s="359">
        <v>1.68</v>
      </c>
      <c r="H1995" s="111">
        <f t="shared" si="406"/>
        <v>1.29</v>
      </c>
      <c r="I1995" s="112">
        <f t="shared" si="407"/>
        <v>134.93</v>
      </c>
      <c r="J1995" s="63"/>
      <c r="K1995" s="56">
        <f t="shared" si="405"/>
        <v>0</v>
      </c>
      <c r="L1995" s="59">
        <f t="shared" si="408"/>
        <v>0</v>
      </c>
    </row>
    <row r="1996" spans="2:12" s="2" customFormat="1" ht="21" customHeight="1">
      <c r="B1996" s="141" t="s">
        <v>2438</v>
      </c>
      <c r="C1996" s="67" t="s">
        <v>5025</v>
      </c>
      <c r="D1996" s="305" t="s">
        <v>5880</v>
      </c>
      <c r="E1996" s="305" t="s">
        <v>5880</v>
      </c>
      <c r="F1996" s="398"/>
      <c r="G1996" s="359">
        <v>1.43</v>
      </c>
      <c r="H1996" s="111">
        <f t="shared" si="406"/>
        <v>1.1000000000000001</v>
      </c>
      <c r="I1996" s="112">
        <f t="shared" si="407"/>
        <v>115.06</v>
      </c>
      <c r="J1996" s="63"/>
      <c r="K1996" s="56">
        <f t="shared" si="405"/>
        <v>0</v>
      </c>
      <c r="L1996" s="59">
        <f t="shared" si="408"/>
        <v>0</v>
      </c>
    </row>
    <row r="1997" spans="2:12" s="2" customFormat="1" ht="21" customHeight="1">
      <c r="B1997" s="141" t="s">
        <v>2439</v>
      </c>
      <c r="C1997" s="67" t="s">
        <v>5026</v>
      </c>
      <c r="D1997" s="305" t="s">
        <v>5880</v>
      </c>
      <c r="E1997" s="305" t="s">
        <v>5880</v>
      </c>
      <c r="F1997" s="398"/>
      <c r="G1997" s="359">
        <v>1.92</v>
      </c>
      <c r="H1997" s="111">
        <f t="shared" si="406"/>
        <v>1.48</v>
      </c>
      <c r="I1997" s="112">
        <f t="shared" si="407"/>
        <v>154.81</v>
      </c>
      <c r="J1997" s="63"/>
      <c r="K1997" s="56">
        <f t="shared" si="405"/>
        <v>0</v>
      </c>
      <c r="L1997" s="59">
        <f t="shared" si="408"/>
        <v>0</v>
      </c>
    </row>
    <row r="1998" spans="2:12" s="2" customFormat="1" ht="21" customHeight="1">
      <c r="B1998" s="141" t="s">
        <v>2440</v>
      </c>
      <c r="C1998" s="67" t="s">
        <v>5027</v>
      </c>
      <c r="D1998" s="305" t="s">
        <v>5880</v>
      </c>
      <c r="E1998" s="305" t="s">
        <v>5880</v>
      </c>
      <c r="F1998" s="398"/>
      <c r="G1998" s="359">
        <v>2.1</v>
      </c>
      <c r="H1998" s="111">
        <f t="shared" si="406"/>
        <v>1.62</v>
      </c>
      <c r="I1998" s="112">
        <f t="shared" si="407"/>
        <v>169.45</v>
      </c>
      <c r="J1998" s="63"/>
      <c r="K1998" s="56">
        <f t="shared" si="405"/>
        <v>0</v>
      </c>
      <c r="L1998" s="59">
        <f t="shared" si="408"/>
        <v>0</v>
      </c>
    </row>
    <row r="1999" spans="2:12" s="2" customFormat="1" ht="21" customHeight="1">
      <c r="B1999" s="141" t="s">
        <v>2441</v>
      </c>
      <c r="C1999" s="67" t="s">
        <v>637</v>
      </c>
      <c r="D1999" s="305" t="s">
        <v>5880</v>
      </c>
      <c r="E1999" s="305" t="s">
        <v>5880</v>
      </c>
      <c r="F1999" s="398"/>
      <c r="G1999" s="359">
        <v>2.29</v>
      </c>
      <c r="H1999" s="111">
        <f t="shared" si="406"/>
        <v>1.76</v>
      </c>
      <c r="I1999" s="112">
        <f t="shared" si="407"/>
        <v>184.1</v>
      </c>
      <c r="J1999" s="63"/>
      <c r="K1999" s="56">
        <f t="shared" si="405"/>
        <v>0</v>
      </c>
      <c r="L1999" s="59">
        <f t="shared" si="408"/>
        <v>0</v>
      </c>
    </row>
    <row r="2000" spans="2:12" s="2" customFormat="1" ht="21" customHeight="1">
      <c r="B2000" s="141" t="s">
        <v>2442</v>
      </c>
      <c r="C2000" s="67" t="s">
        <v>5028</v>
      </c>
      <c r="D2000" s="305" t="s">
        <v>5880</v>
      </c>
      <c r="E2000" s="305" t="s">
        <v>5880</v>
      </c>
      <c r="F2000" s="403"/>
      <c r="G2000" s="359">
        <v>4.05</v>
      </c>
      <c r="H2000" s="111">
        <f t="shared" si="406"/>
        <v>3.12</v>
      </c>
      <c r="I2000" s="112">
        <f t="shared" si="407"/>
        <v>326.35000000000002</v>
      </c>
      <c r="J2000" s="63"/>
      <c r="K2000" s="56">
        <f t="shared" si="405"/>
        <v>0</v>
      </c>
      <c r="L2000" s="59">
        <f t="shared" si="408"/>
        <v>0</v>
      </c>
    </row>
    <row r="2001" spans="2:12" s="2" customFormat="1" ht="21" customHeight="1">
      <c r="B2001" s="141" t="s">
        <v>2443</v>
      </c>
      <c r="C2001" s="67" t="s">
        <v>5029</v>
      </c>
      <c r="D2001" s="305" t="s">
        <v>5880</v>
      </c>
      <c r="E2001" s="305" t="s">
        <v>5880</v>
      </c>
      <c r="F2001" s="398"/>
      <c r="G2001" s="359">
        <v>0.95</v>
      </c>
      <c r="H2001" s="111">
        <f t="shared" si="406"/>
        <v>0.73</v>
      </c>
      <c r="I2001" s="112">
        <f t="shared" si="407"/>
        <v>76.36</v>
      </c>
      <c r="J2001" s="63"/>
      <c r="K2001" s="56">
        <f t="shared" si="405"/>
        <v>0</v>
      </c>
      <c r="L2001" s="59">
        <f t="shared" si="408"/>
        <v>0</v>
      </c>
    </row>
    <row r="2002" spans="2:12" s="2" customFormat="1" ht="21" customHeight="1">
      <c r="B2002" s="141" t="s">
        <v>2444</v>
      </c>
      <c r="C2002" s="67" t="s">
        <v>5030</v>
      </c>
      <c r="D2002" s="305" t="s">
        <v>5880</v>
      </c>
      <c r="E2002" s="305" t="s">
        <v>5880</v>
      </c>
      <c r="F2002" s="398"/>
      <c r="G2002" s="359">
        <v>1.42</v>
      </c>
      <c r="H2002" s="111">
        <f t="shared" si="406"/>
        <v>1.0900000000000001</v>
      </c>
      <c r="I2002" s="112">
        <f t="shared" si="407"/>
        <v>114.01</v>
      </c>
      <c r="J2002" s="63"/>
      <c r="K2002" s="56">
        <f t="shared" si="405"/>
        <v>0</v>
      </c>
      <c r="L2002" s="59">
        <f t="shared" si="408"/>
        <v>0</v>
      </c>
    </row>
    <row r="2003" spans="2:12" s="2" customFormat="1" ht="21" customHeight="1">
      <c r="B2003" s="141" t="s">
        <v>2445</v>
      </c>
      <c r="C2003" s="67" t="s">
        <v>5031</v>
      </c>
      <c r="D2003" s="305" t="s">
        <v>5880</v>
      </c>
      <c r="E2003" s="305" t="s">
        <v>5880</v>
      </c>
      <c r="F2003" s="398"/>
      <c r="G2003" s="359">
        <v>1.19</v>
      </c>
      <c r="H2003" s="111">
        <f t="shared" si="406"/>
        <v>0.92</v>
      </c>
      <c r="I2003" s="112">
        <f t="shared" si="407"/>
        <v>96.23</v>
      </c>
      <c r="J2003" s="63"/>
      <c r="K2003" s="56">
        <f t="shared" si="405"/>
        <v>0</v>
      </c>
      <c r="L2003" s="59">
        <f t="shared" si="408"/>
        <v>0</v>
      </c>
    </row>
    <row r="2004" spans="2:12" s="2" customFormat="1" ht="21" customHeight="1">
      <c r="B2004" s="141" t="s">
        <v>2446</v>
      </c>
      <c r="C2004" s="67" t="s">
        <v>5032</v>
      </c>
      <c r="D2004" s="305" t="s">
        <v>5880</v>
      </c>
      <c r="E2004" s="305" t="s">
        <v>5880</v>
      </c>
      <c r="F2004" s="398"/>
      <c r="G2004" s="359">
        <v>1.64</v>
      </c>
      <c r="H2004" s="111">
        <f t="shared" si="406"/>
        <v>1.26</v>
      </c>
      <c r="I2004" s="112">
        <f t="shared" si="407"/>
        <v>131.80000000000001</v>
      </c>
      <c r="J2004" s="63"/>
      <c r="K2004" s="56">
        <f t="shared" si="405"/>
        <v>0</v>
      </c>
      <c r="L2004" s="59">
        <f t="shared" si="408"/>
        <v>0</v>
      </c>
    </row>
    <row r="2005" spans="2:12" s="2" customFormat="1" ht="21" customHeight="1">
      <c r="B2005" s="141" t="s">
        <v>2447</v>
      </c>
      <c r="C2005" s="67" t="s">
        <v>5033</v>
      </c>
      <c r="D2005" s="305" t="s">
        <v>5880</v>
      </c>
      <c r="E2005" s="305" t="s">
        <v>5880</v>
      </c>
      <c r="F2005" s="398"/>
      <c r="G2005" s="359">
        <v>1.42</v>
      </c>
      <c r="H2005" s="111">
        <f t="shared" si="406"/>
        <v>1.0900000000000001</v>
      </c>
      <c r="I2005" s="112">
        <f t="shared" si="407"/>
        <v>114.01</v>
      </c>
      <c r="J2005" s="63"/>
      <c r="K2005" s="56">
        <f t="shared" si="405"/>
        <v>0</v>
      </c>
      <c r="L2005" s="59">
        <f t="shared" si="408"/>
        <v>0</v>
      </c>
    </row>
    <row r="2006" spans="2:12" s="2" customFormat="1" ht="21" customHeight="1">
      <c r="B2006" s="141" t="s">
        <v>2448</v>
      </c>
      <c r="C2006" s="67" t="s">
        <v>5034</v>
      </c>
      <c r="D2006" s="305" t="s">
        <v>5880</v>
      </c>
      <c r="E2006" s="305" t="s">
        <v>5880</v>
      </c>
      <c r="F2006" s="398"/>
      <c r="G2006" s="359">
        <v>1.67</v>
      </c>
      <c r="H2006" s="111">
        <f t="shared" si="406"/>
        <v>1.29</v>
      </c>
      <c r="I2006" s="112">
        <f t="shared" si="407"/>
        <v>134.93</v>
      </c>
      <c r="J2006" s="63"/>
      <c r="K2006" s="56">
        <f t="shared" si="405"/>
        <v>0</v>
      </c>
      <c r="L2006" s="59">
        <f t="shared" si="408"/>
        <v>0</v>
      </c>
    </row>
    <row r="2007" spans="2:12" s="2" customFormat="1" ht="21" customHeight="1">
      <c r="B2007" s="141" t="s">
        <v>2449</v>
      </c>
      <c r="C2007" s="67" t="s">
        <v>5035</v>
      </c>
      <c r="D2007" s="305" t="s">
        <v>5880</v>
      </c>
      <c r="E2007" s="305" t="s">
        <v>5880</v>
      </c>
      <c r="F2007" s="398"/>
      <c r="G2007" s="359">
        <v>2.42</v>
      </c>
      <c r="H2007" s="111">
        <f t="shared" si="406"/>
        <v>1.86</v>
      </c>
      <c r="I2007" s="112">
        <f t="shared" si="407"/>
        <v>194.56</v>
      </c>
      <c r="J2007" s="63"/>
      <c r="K2007" s="56">
        <f t="shared" si="405"/>
        <v>0</v>
      </c>
      <c r="L2007" s="59">
        <f t="shared" si="408"/>
        <v>0</v>
      </c>
    </row>
    <row r="2008" spans="2:12" s="2" customFormat="1" ht="21" customHeight="1">
      <c r="B2008" s="141" t="s">
        <v>2450</v>
      </c>
      <c r="C2008" s="67" t="s">
        <v>5036</v>
      </c>
      <c r="D2008" s="305" t="s">
        <v>5880</v>
      </c>
      <c r="E2008" s="305" t="s">
        <v>5880</v>
      </c>
      <c r="F2008" s="398"/>
      <c r="G2008" s="359">
        <v>2.48</v>
      </c>
      <c r="H2008" s="111">
        <f t="shared" si="406"/>
        <v>1.91</v>
      </c>
      <c r="I2008" s="112">
        <f t="shared" si="407"/>
        <v>199.79</v>
      </c>
      <c r="J2008" s="63"/>
      <c r="K2008" s="56">
        <f t="shared" si="405"/>
        <v>0</v>
      </c>
      <c r="L2008" s="59">
        <f t="shared" si="408"/>
        <v>0</v>
      </c>
    </row>
    <row r="2009" spans="2:12" s="2" customFormat="1" ht="21" customHeight="1">
      <c r="B2009" s="141" t="s">
        <v>2451</v>
      </c>
      <c r="C2009" s="67" t="s">
        <v>5037</v>
      </c>
      <c r="D2009" s="305" t="s">
        <v>5880</v>
      </c>
      <c r="E2009" s="305" t="s">
        <v>5880</v>
      </c>
      <c r="F2009" s="398"/>
      <c r="G2009" s="359">
        <v>3.33</v>
      </c>
      <c r="H2009" s="111">
        <f t="shared" si="406"/>
        <v>2.56</v>
      </c>
      <c r="I2009" s="112">
        <f t="shared" si="407"/>
        <v>267.77999999999997</v>
      </c>
      <c r="J2009" s="63"/>
      <c r="K2009" s="56">
        <f t="shared" si="405"/>
        <v>0</v>
      </c>
      <c r="L2009" s="59">
        <f t="shared" si="408"/>
        <v>0</v>
      </c>
    </row>
    <row r="2010" spans="2:12" s="2" customFormat="1" ht="21" customHeight="1">
      <c r="B2010" s="141" t="s">
        <v>2452</v>
      </c>
      <c r="C2010" s="67" t="s">
        <v>5038</v>
      </c>
      <c r="D2010" s="305" t="s">
        <v>5880</v>
      </c>
      <c r="E2010" s="305" t="s">
        <v>5880</v>
      </c>
      <c r="F2010" s="397"/>
      <c r="G2010" s="359">
        <v>0.75</v>
      </c>
      <c r="H2010" s="111">
        <f t="shared" si="406"/>
        <v>0.57999999999999996</v>
      </c>
      <c r="I2010" s="112">
        <f t="shared" si="407"/>
        <v>60.67</v>
      </c>
      <c r="J2010" s="63"/>
      <c r="K2010" s="56">
        <f t="shared" si="405"/>
        <v>0</v>
      </c>
      <c r="L2010" s="59">
        <f t="shared" si="408"/>
        <v>0</v>
      </c>
    </row>
    <row r="2011" spans="2:12" s="2" customFormat="1" ht="21" customHeight="1">
      <c r="B2011" s="141" t="s">
        <v>2453</v>
      </c>
      <c r="C2011" s="67" t="s">
        <v>5039</v>
      </c>
      <c r="D2011" s="305" t="s">
        <v>5880</v>
      </c>
      <c r="E2011" s="305" t="s">
        <v>5880</v>
      </c>
      <c r="F2011" s="398"/>
      <c r="G2011" s="359">
        <v>0.88</v>
      </c>
      <c r="H2011" s="111">
        <f t="shared" si="406"/>
        <v>0.68</v>
      </c>
      <c r="I2011" s="112">
        <f t="shared" si="407"/>
        <v>71.13</v>
      </c>
      <c r="J2011" s="63"/>
      <c r="K2011" s="56">
        <f t="shared" si="405"/>
        <v>0</v>
      </c>
      <c r="L2011" s="59">
        <f t="shared" si="408"/>
        <v>0</v>
      </c>
    </row>
    <row r="2012" spans="2:12" s="2" customFormat="1" ht="21" customHeight="1">
      <c r="B2012" s="141" t="s">
        <v>2454</v>
      </c>
      <c r="C2012" s="67" t="s">
        <v>5040</v>
      </c>
      <c r="D2012" s="305" t="s">
        <v>5880</v>
      </c>
      <c r="E2012" s="305" t="s">
        <v>5880</v>
      </c>
      <c r="F2012" s="398"/>
      <c r="G2012" s="359">
        <v>1.23</v>
      </c>
      <c r="H2012" s="111">
        <f t="shared" si="406"/>
        <v>0.95</v>
      </c>
      <c r="I2012" s="112">
        <f t="shared" si="407"/>
        <v>99.37</v>
      </c>
      <c r="J2012" s="63"/>
      <c r="K2012" s="56">
        <f t="shared" si="405"/>
        <v>0</v>
      </c>
      <c r="L2012" s="59">
        <f t="shared" si="408"/>
        <v>0</v>
      </c>
    </row>
    <row r="2013" spans="2:12" s="2" customFormat="1" ht="21" customHeight="1">
      <c r="B2013" s="141" t="s">
        <v>2455</v>
      </c>
      <c r="C2013" s="67" t="s">
        <v>5041</v>
      </c>
      <c r="D2013" s="305" t="s">
        <v>5880</v>
      </c>
      <c r="E2013" s="305" t="s">
        <v>5880</v>
      </c>
      <c r="F2013" s="398"/>
      <c r="G2013" s="359">
        <v>1.31</v>
      </c>
      <c r="H2013" s="111">
        <f t="shared" si="406"/>
        <v>1.01</v>
      </c>
      <c r="I2013" s="112">
        <f t="shared" si="407"/>
        <v>105.65</v>
      </c>
      <c r="J2013" s="63"/>
      <c r="K2013" s="56">
        <f t="shared" si="405"/>
        <v>0</v>
      </c>
      <c r="L2013" s="59">
        <f t="shared" si="408"/>
        <v>0</v>
      </c>
    </row>
    <row r="2014" spans="2:12" s="2" customFormat="1" ht="21" customHeight="1">
      <c r="B2014" s="141" t="s">
        <v>3649</v>
      </c>
      <c r="C2014" s="67" t="s">
        <v>3650</v>
      </c>
      <c r="D2014" s="305" t="s">
        <v>5880</v>
      </c>
      <c r="E2014" s="305" t="s">
        <v>5880</v>
      </c>
      <c r="F2014" s="398"/>
      <c r="G2014" s="359">
        <v>2.76</v>
      </c>
      <c r="H2014" s="111">
        <f t="shared" si="406"/>
        <v>2.13</v>
      </c>
      <c r="I2014" s="112">
        <f t="shared" si="407"/>
        <v>222.8</v>
      </c>
      <c r="J2014" s="63"/>
      <c r="K2014" s="56">
        <f t="shared" si="405"/>
        <v>0</v>
      </c>
      <c r="L2014" s="59">
        <f t="shared" si="408"/>
        <v>0</v>
      </c>
    </row>
    <row r="2015" spans="2:12" s="2" customFormat="1" ht="21" customHeight="1">
      <c r="B2015" s="141" t="s">
        <v>2456</v>
      </c>
      <c r="C2015" s="67" t="s">
        <v>5042</v>
      </c>
      <c r="D2015" s="305" t="s">
        <v>5880</v>
      </c>
      <c r="E2015" s="305" t="s">
        <v>5880</v>
      </c>
      <c r="F2015" s="398"/>
      <c r="G2015" s="359">
        <v>1.19</v>
      </c>
      <c r="H2015" s="111">
        <f t="shared" si="406"/>
        <v>0.92</v>
      </c>
      <c r="I2015" s="112">
        <f t="shared" si="407"/>
        <v>96.23</v>
      </c>
      <c r="J2015" s="63"/>
      <c r="K2015" s="56">
        <f t="shared" si="405"/>
        <v>0</v>
      </c>
      <c r="L2015" s="59">
        <f t="shared" si="408"/>
        <v>0</v>
      </c>
    </row>
    <row r="2016" spans="2:12" s="2" customFormat="1" ht="21" customHeight="1">
      <c r="B2016" s="141" t="s">
        <v>2457</v>
      </c>
      <c r="C2016" s="67" t="s">
        <v>5043</v>
      </c>
      <c r="D2016" s="305" t="s">
        <v>5880</v>
      </c>
      <c r="E2016" s="305" t="s">
        <v>5880</v>
      </c>
      <c r="F2016" s="398"/>
      <c r="G2016" s="359">
        <v>1.76</v>
      </c>
      <c r="H2016" s="111">
        <f t="shared" si="406"/>
        <v>1.36</v>
      </c>
      <c r="I2016" s="112">
        <f t="shared" si="407"/>
        <v>142.26</v>
      </c>
      <c r="J2016" s="63"/>
      <c r="K2016" s="56">
        <f t="shared" si="405"/>
        <v>0</v>
      </c>
      <c r="L2016" s="59">
        <f t="shared" si="408"/>
        <v>0</v>
      </c>
    </row>
    <row r="2017" spans="2:12" s="2" customFormat="1" ht="21" customHeight="1">
      <c r="B2017" s="167" t="s">
        <v>4107</v>
      </c>
      <c r="C2017" s="96" t="s">
        <v>5044</v>
      </c>
      <c r="D2017" s="305" t="s">
        <v>5880</v>
      </c>
      <c r="E2017" s="305" t="s">
        <v>5880</v>
      </c>
      <c r="F2017" s="398"/>
      <c r="G2017" s="359">
        <v>3.38</v>
      </c>
      <c r="H2017" s="128">
        <f t="shared" si="406"/>
        <v>2.6</v>
      </c>
      <c r="I2017" s="129">
        <f t="shared" si="407"/>
        <v>271.95999999999998</v>
      </c>
      <c r="J2017" s="104"/>
      <c r="K2017" s="180">
        <f t="shared" si="405"/>
        <v>0</v>
      </c>
      <c r="L2017" s="105">
        <f t="shared" si="408"/>
        <v>0</v>
      </c>
    </row>
    <row r="2018" spans="2:12" s="2" customFormat="1" ht="15.95" customHeight="1">
      <c r="B2018" s="257" t="s">
        <v>638</v>
      </c>
      <c r="C2018" s="93"/>
      <c r="D2018" s="305" t="s">
        <v>5880</v>
      </c>
      <c r="E2018" s="305" t="s">
        <v>5880</v>
      </c>
      <c r="F2018" s="93"/>
      <c r="G2018" s="360">
        <v>0</v>
      </c>
      <c r="H2018" s="124"/>
      <c r="I2018" s="125"/>
      <c r="J2018" s="94"/>
      <c r="K2018" s="258"/>
      <c r="L2018" s="260"/>
    </row>
    <row r="2019" spans="2:12" s="2" customFormat="1" ht="21" customHeight="1">
      <c r="B2019" s="166" t="s">
        <v>2458</v>
      </c>
      <c r="C2019" s="99" t="s">
        <v>5081</v>
      </c>
      <c r="D2019" s="305" t="s">
        <v>5880</v>
      </c>
      <c r="E2019" s="305" t="s">
        <v>5880</v>
      </c>
      <c r="F2019" s="398"/>
      <c r="G2019" s="359">
        <v>1.64</v>
      </c>
      <c r="H2019" s="130">
        <f t="shared" ref="H2019:H2036" si="409">G2019-(G2019*$I$8)</f>
        <v>1.26</v>
      </c>
      <c r="I2019" s="131">
        <f t="shared" ref="I2019:I2036" si="410">H2019*$I$2</f>
        <v>131.80000000000001</v>
      </c>
      <c r="J2019" s="106"/>
      <c r="K2019" s="210">
        <f t="shared" si="405"/>
        <v>0</v>
      </c>
      <c r="L2019" s="107">
        <f t="shared" ref="L2019:L2036" si="411">I2019*J2019</f>
        <v>0</v>
      </c>
    </row>
    <row r="2020" spans="2:12" s="2" customFormat="1" ht="21" customHeight="1">
      <c r="B2020" s="141" t="s">
        <v>2459</v>
      </c>
      <c r="C2020" s="67" t="s">
        <v>5478</v>
      </c>
      <c r="D2020" s="305" t="s">
        <v>5880</v>
      </c>
      <c r="E2020" s="305" t="s">
        <v>5880</v>
      </c>
      <c r="F2020" s="398"/>
      <c r="G2020" s="359">
        <v>2.58</v>
      </c>
      <c r="H2020" s="111">
        <f t="shared" si="409"/>
        <v>1.99</v>
      </c>
      <c r="I2020" s="112">
        <f t="shared" si="410"/>
        <v>208.15</v>
      </c>
      <c r="J2020" s="63"/>
      <c r="K2020" s="56">
        <f t="shared" si="405"/>
        <v>0</v>
      </c>
      <c r="L2020" s="59">
        <f t="shared" si="411"/>
        <v>0</v>
      </c>
    </row>
    <row r="2021" spans="2:12" s="2" customFormat="1" ht="21" customHeight="1">
      <c r="B2021" s="141" t="s">
        <v>2460</v>
      </c>
      <c r="C2021" s="67" t="s">
        <v>5082</v>
      </c>
      <c r="D2021" s="305" t="s">
        <v>5880</v>
      </c>
      <c r="E2021" s="305" t="s">
        <v>5880</v>
      </c>
      <c r="F2021" s="398"/>
      <c r="G2021" s="359">
        <v>2</v>
      </c>
      <c r="H2021" s="111">
        <f t="shared" si="409"/>
        <v>1.54</v>
      </c>
      <c r="I2021" s="112">
        <f t="shared" si="410"/>
        <v>161.08000000000001</v>
      </c>
      <c r="J2021" s="63"/>
      <c r="K2021" s="56">
        <f t="shared" si="405"/>
        <v>0</v>
      </c>
      <c r="L2021" s="59">
        <f t="shared" si="411"/>
        <v>0</v>
      </c>
    </row>
    <row r="2022" spans="2:12" s="2" customFormat="1" ht="21" customHeight="1">
      <c r="B2022" s="141" t="s">
        <v>2461</v>
      </c>
      <c r="C2022" s="67" t="s">
        <v>5083</v>
      </c>
      <c r="D2022" s="305" t="s">
        <v>5880</v>
      </c>
      <c r="E2022" s="305" t="s">
        <v>5880</v>
      </c>
      <c r="F2022" s="398"/>
      <c r="G2022" s="359">
        <v>2.66</v>
      </c>
      <c r="H2022" s="111">
        <f t="shared" si="409"/>
        <v>2.0499999999999998</v>
      </c>
      <c r="I2022" s="112">
        <f t="shared" si="410"/>
        <v>214.43</v>
      </c>
      <c r="J2022" s="63"/>
      <c r="K2022" s="56">
        <f t="shared" si="405"/>
        <v>0</v>
      </c>
      <c r="L2022" s="59">
        <f t="shared" si="411"/>
        <v>0</v>
      </c>
    </row>
    <row r="2023" spans="2:12" s="2" customFormat="1" ht="21" customHeight="1">
      <c r="B2023" s="141" t="s">
        <v>2462</v>
      </c>
      <c r="C2023" s="67" t="s">
        <v>5084</v>
      </c>
      <c r="D2023" s="305" t="s">
        <v>5880</v>
      </c>
      <c r="E2023" s="305" t="s">
        <v>5880</v>
      </c>
      <c r="F2023" s="398"/>
      <c r="G2023" s="359">
        <v>2.85</v>
      </c>
      <c r="H2023" s="111">
        <f t="shared" si="409"/>
        <v>2.19</v>
      </c>
      <c r="I2023" s="112">
        <f t="shared" si="410"/>
        <v>229.07</v>
      </c>
      <c r="J2023" s="63"/>
      <c r="K2023" s="56">
        <f t="shared" si="405"/>
        <v>0</v>
      </c>
      <c r="L2023" s="59">
        <f t="shared" si="411"/>
        <v>0</v>
      </c>
    </row>
    <row r="2024" spans="2:12" s="2" customFormat="1" ht="21" customHeight="1">
      <c r="B2024" s="141" t="s">
        <v>2463</v>
      </c>
      <c r="C2024" s="67" t="s">
        <v>5085</v>
      </c>
      <c r="D2024" s="305" t="s">
        <v>5880</v>
      </c>
      <c r="E2024" s="305" t="s">
        <v>5880</v>
      </c>
      <c r="F2024" s="398"/>
      <c r="G2024" s="359">
        <v>3.75</v>
      </c>
      <c r="H2024" s="111">
        <f t="shared" si="409"/>
        <v>2.89</v>
      </c>
      <c r="I2024" s="112">
        <f t="shared" si="410"/>
        <v>302.29000000000002</v>
      </c>
      <c r="J2024" s="63"/>
      <c r="K2024" s="56">
        <f t="shared" si="405"/>
        <v>0</v>
      </c>
      <c r="L2024" s="59">
        <f t="shared" si="411"/>
        <v>0</v>
      </c>
    </row>
    <row r="2025" spans="2:12" s="2" customFormat="1" ht="21" customHeight="1">
      <c r="B2025" s="141" t="s">
        <v>2464</v>
      </c>
      <c r="C2025" s="67" t="s">
        <v>5086</v>
      </c>
      <c r="D2025" s="305" t="s">
        <v>5880</v>
      </c>
      <c r="E2025" s="305" t="s">
        <v>5880</v>
      </c>
      <c r="F2025" s="403"/>
      <c r="G2025" s="359">
        <v>5.14</v>
      </c>
      <c r="H2025" s="111">
        <f t="shared" si="409"/>
        <v>3.96</v>
      </c>
      <c r="I2025" s="112">
        <f t="shared" si="410"/>
        <v>414.22</v>
      </c>
      <c r="J2025" s="63"/>
      <c r="K2025" s="56">
        <f t="shared" si="405"/>
        <v>0</v>
      </c>
      <c r="L2025" s="59">
        <f t="shared" si="411"/>
        <v>0</v>
      </c>
    </row>
    <row r="2026" spans="2:12" s="2" customFormat="1" ht="21" customHeight="1">
      <c r="B2026" s="141" t="s">
        <v>2465</v>
      </c>
      <c r="C2026" s="67" t="s">
        <v>5479</v>
      </c>
      <c r="D2026" s="305" t="s">
        <v>5880</v>
      </c>
      <c r="E2026" s="305" t="s">
        <v>5880</v>
      </c>
      <c r="F2026" s="397"/>
      <c r="G2026" s="359">
        <v>1.57</v>
      </c>
      <c r="H2026" s="111">
        <f t="shared" si="409"/>
        <v>1.21</v>
      </c>
      <c r="I2026" s="112">
        <f t="shared" si="410"/>
        <v>126.57</v>
      </c>
      <c r="J2026" s="63"/>
      <c r="K2026" s="56">
        <f t="shared" si="405"/>
        <v>0</v>
      </c>
      <c r="L2026" s="59">
        <f t="shared" si="411"/>
        <v>0</v>
      </c>
    </row>
    <row r="2027" spans="2:12" s="2" customFormat="1" ht="21" customHeight="1">
      <c r="B2027" s="141" t="s">
        <v>2466</v>
      </c>
      <c r="C2027" s="67" t="s">
        <v>5087</v>
      </c>
      <c r="D2027" s="305" t="s">
        <v>5880</v>
      </c>
      <c r="E2027" s="305" t="s">
        <v>5880</v>
      </c>
      <c r="F2027" s="398"/>
      <c r="G2027" s="359">
        <v>1.56</v>
      </c>
      <c r="H2027" s="111">
        <f t="shared" si="409"/>
        <v>1.2</v>
      </c>
      <c r="I2027" s="112">
        <f t="shared" si="410"/>
        <v>125.52</v>
      </c>
      <c r="J2027" s="63"/>
      <c r="K2027" s="56">
        <f t="shared" si="405"/>
        <v>0</v>
      </c>
      <c r="L2027" s="59">
        <f t="shared" si="411"/>
        <v>0</v>
      </c>
    </row>
    <row r="2028" spans="2:12" s="2" customFormat="1" ht="21" customHeight="1">
      <c r="B2028" s="141" t="s">
        <v>2467</v>
      </c>
      <c r="C2028" s="67" t="s">
        <v>5045</v>
      </c>
      <c r="D2028" s="305" t="s">
        <v>5880</v>
      </c>
      <c r="E2028" s="305" t="s">
        <v>5880</v>
      </c>
      <c r="F2028" s="398"/>
      <c r="G2028" s="359">
        <v>1.93</v>
      </c>
      <c r="H2028" s="111">
        <f t="shared" si="409"/>
        <v>1.49</v>
      </c>
      <c r="I2028" s="112">
        <f t="shared" si="410"/>
        <v>155.85</v>
      </c>
      <c r="J2028" s="63"/>
      <c r="K2028" s="56">
        <f t="shared" si="405"/>
        <v>0</v>
      </c>
      <c r="L2028" s="59">
        <f t="shared" si="411"/>
        <v>0</v>
      </c>
    </row>
    <row r="2029" spans="2:12" s="2" customFormat="1" ht="21" customHeight="1">
      <c r="B2029" s="141" t="s">
        <v>2468</v>
      </c>
      <c r="C2029" s="67" t="s">
        <v>5046</v>
      </c>
      <c r="D2029" s="305" t="s">
        <v>5880</v>
      </c>
      <c r="E2029" s="305" t="s">
        <v>5880</v>
      </c>
      <c r="F2029" s="398"/>
      <c r="G2029" s="359">
        <v>2.42</v>
      </c>
      <c r="H2029" s="111">
        <f t="shared" si="409"/>
        <v>1.86</v>
      </c>
      <c r="I2029" s="112">
        <f t="shared" si="410"/>
        <v>194.56</v>
      </c>
      <c r="J2029" s="63"/>
      <c r="K2029" s="56">
        <f t="shared" si="405"/>
        <v>0</v>
      </c>
      <c r="L2029" s="59">
        <f t="shared" si="411"/>
        <v>0</v>
      </c>
    </row>
    <row r="2030" spans="2:12" s="2" customFormat="1" ht="21" customHeight="1">
      <c r="B2030" s="141" t="s">
        <v>2469</v>
      </c>
      <c r="C2030" s="67" t="s">
        <v>5047</v>
      </c>
      <c r="D2030" s="305" t="s">
        <v>5880</v>
      </c>
      <c r="E2030" s="305" t="s">
        <v>5880</v>
      </c>
      <c r="F2030" s="398"/>
      <c r="G2030" s="359">
        <v>2.71</v>
      </c>
      <c r="H2030" s="111">
        <f t="shared" si="409"/>
        <v>2.09</v>
      </c>
      <c r="I2030" s="112">
        <f t="shared" si="410"/>
        <v>218.61</v>
      </c>
      <c r="J2030" s="63"/>
      <c r="K2030" s="56">
        <f t="shared" si="405"/>
        <v>0</v>
      </c>
      <c r="L2030" s="59">
        <f t="shared" si="411"/>
        <v>0</v>
      </c>
    </row>
    <row r="2031" spans="2:12" s="2" customFormat="1" ht="21" customHeight="1">
      <c r="B2031" s="141" t="s">
        <v>2470</v>
      </c>
      <c r="C2031" s="67" t="s">
        <v>5480</v>
      </c>
      <c r="D2031" s="305" t="s">
        <v>5880</v>
      </c>
      <c r="E2031" s="305" t="s">
        <v>5880</v>
      </c>
      <c r="F2031" s="398"/>
      <c r="G2031" s="359">
        <v>2.66</v>
      </c>
      <c r="H2031" s="111">
        <f t="shared" si="409"/>
        <v>2.0499999999999998</v>
      </c>
      <c r="I2031" s="112">
        <f t="shared" si="410"/>
        <v>214.43</v>
      </c>
      <c r="J2031" s="63"/>
      <c r="K2031" s="56">
        <f t="shared" si="405"/>
        <v>0</v>
      </c>
      <c r="L2031" s="59">
        <f t="shared" si="411"/>
        <v>0</v>
      </c>
    </row>
    <row r="2032" spans="2:12" s="2" customFormat="1" ht="21" customHeight="1">
      <c r="B2032" s="141" t="s">
        <v>4108</v>
      </c>
      <c r="C2032" s="67" t="s">
        <v>5481</v>
      </c>
      <c r="D2032" s="305" t="s">
        <v>5880</v>
      </c>
      <c r="E2032" s="305" t="s">
        <v>5880</v>
      </c>
      <c r="F2032" s="403"/>
      <c r="G2032" s="359">
        <v>4.6399999999999997</v>
      </c>
      <c r="H2032" s="111">
        <f t="shared" si="409"/>
        <v>3.57</v>
      </c>
      <c r="I2032" s="112">
        <f t="shared" si="410"/>
        <v>373.42</v>
      </c>
      <c r="J2032" s="63"/>
      <c r="K2032" s="56">
        <f t="shared" si="405"/>
        <v>0</v>
      </c>
      <c r="L2032" s="59">
        <f t="shared" si="411"/>
        <v>0</v>
      </c>
    </row>
    <row r="2033" spans="2:12" s="2" customFormat="1" ht="24.95" customHeight="1">
      <c r="B2033" s="141" t="s">
        <v>2471</v>
      </c>
      <c r="C2033" s="67" t="s">
        <v>5048</v>
      </c>
      <c r="D2033" s="305" t="s">
        <v>5880</v>
      </c>
      <c r="E2033" s="305" t="s">
        <v>5880</v>
      </c>
      <c r="F2033" s="397"/>
      <c r="G2033" s="359">
        <v>1.31</v>
      </c>
      <c r="H2033" s="111">
        <f t="shared" si="409"/>
        <v>1.01</v>
      </c>
      <c r="I2033" s="112">
        <f t="shared" si="410"/>
        <v>105.65</v>
      </c>
      <c r="J2033" s="63"/>
      <c r="K2033" s="56">
        <f t="shared" si="405"/>
        <v>0</v>
      </c>
      <c r="L2033" s="59">
        <f t="shared" si="411"/>
        <v>0</v>
      </c>
    </row>
    <row r="2034" spans="2:12" s="2" customFormat="1" ht="23.1" customHeight="1">
      <c r="B2034" s="141" t="s">
        <v>2472</v>
      </c>
      <c r="C2034" s="67" t="s">
        <v>5482</v>
      </c>
      <c r="D2034" s="305" t="s">
        <v>5880</v>
      </c>
      <c r="E2034" s="305" t="s">
        <v>5880</v>
      </c>
      <c r="F2034" s="398"/>
      <c r="G2034" s="359">
        <v>1.93</v>
      </c>
      <c r="H2034" s="111">
        <f t="shared" si="409"/>
        <v>1.49</v>
      </c>
      <c r="I2034" s="112">
        <f t="shared" si="410"/>
        <v>155.85</v>
      </c>
      <c r="J2034" s="63"/>
      <c r="K2034" s="56">
        <f t="shared" si="405"/>
        <v>0</v>
      </c>
      <c r="L2034" s="59">
        <f t="shared" si="411"/>
        <v>0</v>
      </c>
    </row>
    <row r="2035" spans="2:12" s="2" customFormat="1" ht="24.95" customHeight="1">
      <c r="B2035" s="141" t="s">
        <v>2473</v>
      </c>
      <c r="C2035" s="67" t="s">
        <v>5049</v>
      </c>
      <c r="D2035" s="305" t="s">
        <v>5880</v>
      </c>
      <c r="E2035" s="305" t="s">
        <v>5880</v>
      </c>
      <c r="F2035" s="398"/>
      <c r="G2035" s="359">
        <v>2.86</v>
      </c>
      <c r="H2035" s="111">
        <f t="shared" si="409"/>
        <v>2.2000000000000002</v>
      </c>
      <c r="I2035" s="112">
        <f t="shared" si="410"/>
        <v>230.12</v>
      </c>
      <c r="J2035" s="63"/>
      <c r="K2035" s="56">
        <f t="shared" si="405"/>
        <v>0</v>
      </c>
      <c r="L2035" s="59">
        <f t="shared" si="411"/>
        <v>0</v>
      </c>
    </row>
    <row r="2036" spans="2:12" s="2" customFormat="1" ht="23.1" customHeight="1">
      <c r="B2036" s="167" t="s">
        <v>2474</v>
      </c>
      <c r="C2036" s="96" t="s">
        <v>5050</v>
      </c>
      <c r="D2036" s="305" t="s">
        <v>5880</v>
      </c>
      <c r="E2036" s="305" t="s">
        <v>5880</v>
      </c>
      <c r="F2036" s="398"/>
      <c r="G2036" s="359">
        <v>5.29</v>
      </c>
      <c r="H2036" s="128">
        <f t="shared" si="409"/>
        <v>4.07</v>
      </c>
      <c r="I2036" s="129">
        <f t="shared" si="410"/>
        <v>425.72</v>
      </c>
      <c r="J2036" s="104"/>
      <c r="K2036" s="180">
        <f t="shared" si="405"/>
        <v>0</v>
      </c>
      <c r="L2036" s="105">
        <f t="shared" si="411"/>
        <v>0</v>
      </c>
    </row>
    <row r="2037" spans="2:12" s="2" customFormat="1" ht="15.95" customHeight="1">
      <c r="B2037" s="257" t="s">
        <v>639</v>
      </c>
      <c r="C2037" s="93"/>
      <c r="D2037" s="305" t="s">
        <v>5880</v>
      </c>
      <c r="E2037" s="305" t="s">
        <v>5880</v>
      </c>
      <c r="F2037" s="93"/>
      <c r="G2037" s="360">
        <v>0</v>
      </c>
      <c r="H2037" s="124"/>
      <c r="I2037" s="125"/>
      <c r="J2037" s="94"/>
      <c r="K2037" s="258"/>
      <c r="L2037" s="260"/>
    </row>
    <row r="2038" spans="2:12" s="2" customFormat="1" ht="21" customHeight="1">
      <c r="B2038" s="166" t="s">
        <v>2475</v>
      </c>
      <c r="C2038" s="99" t="s">
        <v>5051</v>
      </c>
      <c r="D2038" s="305" t="s">
        <v>5880</v>
      </c>
      <c r="E2038" s="305" t="s">
        <v>5880</v>
      </c>
      <c r="F2038" s="398"/>
      <c r="G2038" s="359">
        <v>2.0499999999999998</v>
      </c>
      <c r="H2038" s="130">
        <f t="shared" ref="H2038:H2060" si="412">G2038-(G2038*$I$8)</f>
        <v>1.58</v>
      </c>
      <c r="I2038" s="131">
        <f t="shared" ref="I2038:I2060" si="413">H2038*$I$2</f>
        <v>165.27</v>
      </c>
      <c r="J2038" s="106"/>
      <c r="K2038" s="210">
        <f t="shared" si="405"/>
        <v>0</v>
      </c>
      <c r="L2038" s="107">
        <f t="shared" ref="L2038:L2060" si="414">I2038*J2038</f>
        <v>0</v>
      </c>
    </row>
    <row r="2039" spans="2:12" s="2" customFormat="1" ht="21" customHeight="1">
      <c r="B2039" s="141" t="s">
        <v>2476</v>
      </c>
      <c r="C2039" s="67" t="s">
        <v>5052</v>
      </c>
      <c r="D2039" s="305" t="s">
        <v>5880</v>
      </c>
      <c r="E2039" s="305" t="s">
        <v>5880</v>
      </c>
      <c r="F2039" s="398"/>
      <c r="G2039" s="359">
        <v>2.79</v>
      </c>
      <c r="H2039" s="111">
        <f t="shared" si="412"/>
        <v>2.15</v>
      </c>
      <c r="I2039" s="112">
        <f t="shared" si="413"/>
        <v>224.89</v>
      </c>
      <c r="J2039" s="63"/>
      <c r="K2039" s="56">
        <f t="shared" si="405"/>
        <v>0</v>
      </c>
      <c r="L2039" s="59">
        <f t="shared" si="414"/>
        <v>0</v>
      </c>
    </row>
    <row r="2040" spans="2:12" s="2" customFormat="1" ht="21" customHeight="1">
      <c r="B2040" s="141" t="s">
        <v>2477</v>
      </c>
      <c r="C2040" s="67" t="s">
        <v>5053</v>
      </c>
      <c r="D2040" s="305" t="s">
        <v>5880</v>
      </c>
      <c r="E2040" s="305" t="s">
        <v>5880</v>
      </c>
      <c r="F2040" s="398"/>
      <c r="G2040" s="359">
        <v>3.42</v>
      </c>
      <c r="H2040" s="111">
        <f t="shared" si="412"/>
        <v>2.63</v>
      </c>
      <c r="I2040" s="112">
        <f t="shared" si="413"/>
        <v>275.10000000000002</v>
      </c>
      <c r="J2040" s="63"/>
      <c r="K2040" s="56">
        <f t="shared" si="405"/>
        <v>0</v>
      </c>
      <c r="L2040" s="59">
        <f t="shared" si="414"/>
        <v>0</v>
      </c>
    </row>
    <row r="2041" spans="2:12" s="2" customFormat="1" ht="21" customHeight="1">
      <c r="B2041" s="141" t="s">
        <v>2478</v>
      </c>
      <c r="C2041" s="67" t="s">
        <v>5735</v>
      </c>
      <c r="D2041" s="305" t="s">
        <v>5880</v>
      </c>
      <c r="E2041" s="305" t="s">
        <v>5880</v>
      </c>
      <c r="F2041" s="398"/>
      <c r="G2041" s="359">
        <v>4.34</v>
      </c>
      <c r="H2041" s="111">
        <f t="shared" si="412"/>
        <v>3.34</v>
      </c>
      <c r="I2041" s="112">
        <f t="shared" si="413"/>
        <v>349.36</v>
      </c>
      <c r="J2041" s="63"/>
      <c r="K2041" s="56">
        <f t="shared" si="405"/>
        <v>0</v>
      </c>
      <c r="L2041" s="59">
        <f t="shared" si="414"/>
        <v>0</v>
      </c>
    </row>
    <row r="2042" spans="2:12" s="2" customFormat="1" ht="21" customHeight="1">
      <c r="B2042" s="141" t="s">
        <v>2479</v>
      </c>
      <c r="C2042" s="67" t="s">
        <v>640</v>
      </c>
      <c r="D2042" s="305" t="s">
        <v>5880</v>
      </c>
      <c r="E2042" s="305" t="s">
        <v>5880</v>
      </c>
      <c r="F2042" s="398"/>
      <c r="G2042" s="359">
        <v>3.42</v>
      </c>
      <c r="H2042" s="111">
        <f t="shared" si="412"/>
        <v>2.63</v>
      </c>
      <c r="I2042" s="112">
        <f t="shared" si="413"/>
        <v>275.10000000000002</v>
      </c>
      <c r="J2042" s="63"/>
      <c r="K2042" s="56">
        <f t="shared" si="405"/>
        <v>0</v>
      </c>
      <c r="L2042" s="59">
        <f t="shared" si="414"/>
        <v>0</v>
      </c>
    </row>
    <row r="2043" spans="2:12" s="2" customFormat="1" ht="21" customHeight="1">
      <c r="B2043" s="141" t="s">
        <v>2480</v>
      </c>
      <c r="C2043" s="67" t="s">
        <v>641</v>
      </c>
      <c r="D2043" s="305" t="s">
        <v>5880</v>
      </c>
      <c r="E2043" s="305" t="s">
        <v>5880</v>
      </c>
      <c r="F2043" s="403"/>
      <c r="G2043" s="359">
        <v>8</v>
      </c>
      <c r="H2043" s="111">
        <f t="shared" si="412"/>
        <v>6.16</v>
      </c>
      <c r="I2043" s="112">
        <f t="shared" si="413"/>
        <v>644.34</v>
      </c>
      <c r="J2043" s="63"/>
      <c r="K2043" s="56">
        <f t="shared" si="405"/>
        <v>0</v>
      </c>
      <c r="L2043" s="59">
        <f t="shared" si="414"/>
        <v>0</v>
      </c>
    </row>
    <row r="2044" spans="2:12" s="2" customFormat="1" ht="21" customHeight="1">
      <c r="B2044" s="141" t="s">
        <v>2481</v>
      </c>
      <c r="C2044" s="67" t="s">
        <v>642</v>
      </c>
      <c r="D2044" s="305" t="s">
        <v>5880</v>
      </c>
      <c r="E2044" s="305" t="s">
        <v>5880</v>
      </c>
      <c r="F2044" s="397"/>
      <c r="G2044" s="359">
        <v>2.0499999999999998</v>
      </c>
      <c r="H2044" s="111">
        <f t="shared" si="412"/>
        <v>1.58</v>
      </c>
      <c r="I2044" s="112">
        <f t="shared" si="413"/>
        <v>165.27</v>
      </c>
      <c r="J2044" s="63"/>
      <c r="K2044" s="56">
        <f t="shared" si="405"/>
        <v>0</v>
      </c>
      <c r="L2044" s="59">
        <f t="shared" si="414"/>
        <v>0</v>
      </c>
    </row>
    <row r="2045" spans="2:12" s="2" customFormat="1" ht="21" customHeight="1">
      <c r="B2045" s="141" t="s">
        <v>2482</v>
      </c>
      <c r="C2045" s="67" t="s">
        <v>643</v>
      </c>
      <c r="D2045" s="305" t="s">
        <v>5880</v>
      </c>
      <c r="E2045" s="305" t="s">
        <v>5880</v>
      </c>
      <c r="F2045" s="398"/>
      <c r="G2045" s="359">
        <v>2.79</v>
      </c>
      <c r="H2045" s="111">
        <f t="shared" si="412"/>
        <v>2.15</v>
      </c>
      <c r="I2045" s="112">
        <f t="shared" si="413"/>
        <v>224.89</v>
      </c>
      <c r="J2045" s="63"/>
      <c r="K2045" s="56">
        <f t="shared" si="405"/>
        <v>0</v>
      </c>
      <c r="L2045" s="59">
        <f t="shared" si="414"/>
        <v>0</v>
      </c>
    </row>
    <row r="2046" spans="2:12" s="2" customFormat="1" ht="21" customHeight="1">
      <c r="B2046" s="141" t="s">
        <v>2483</v>
      </c>
      <c r="C2046" s="67" t="s">
        <v>644</v>
      </c>
      <c r="D2046" s="305" t="s">
        <v>5880</v>
      </c>
      <c r="E2046" s="305" t="s">
        <v>5880</v>
      </c>
      <c r="F2046" s="398"/>
      <c r="G2046" s="359">
        <v>3.42</v>
      </c>
      <c r="H2046" s="111">
        <f t="shared" si="412"/>
        <v>2.63</v>
      </c>
      <c r="I2046" s="112">
        <f t="shared" si="413"/>
        <v>275.10000000000002</v>
      </c>
      <c r="J2046" s="63"/>
      <c r="K2046" s="56">
        <f t="shared" si="405"/>
        <v>0</v>
      </c>
      <c r="L2046" s="59">
        <f t="shared" si="414"/>
        <v>0</v>
      </c>
    </row>
    <row r="2047" spans="2:12" s="2" customFormat="1" ht="21" customHeight="1">
      <c r="B2047" s="141" t="s">
        <v>2484</v>
      </c>
      <c r="C2047" s="67" t="s">
        <v>645</v>
      </c>
      <c r="D2047" s="305" t="s">
        <v>5880</v>
      </c>
      <c r="E2047" s="305" t="s">
        <v>5880</v>
      </c>
      <c r="F2047" s="398"/>
      <c r="G2047" s="359">
        <v>2.78</v>
      </c>
      <c r="H2047" s="111">
        <f t="shared" si="412"/>
        <v>2.14</v>
      </c>
      <c r="I2047" s="112">
        <f t="shared" si="413"/>
        <v>223.84</v>
      </c>
      <c r="J2047" s="63"/>
      <c r="K2047" s="56">
        <f t="shared" si="405"/>
        <v>0</v>
      </c>
      <c r="L2047" s="59">
        <f t="shared" si="414"/>
        <v>0</v>
      </c>
    </row>
    <row r="2048" spans="2:12" s="2" customFormat="1" ht="21" customHeight="1">
      <c r="B2048" s="141" t="s">
        <v>2485</v>
      </c>
      <c r="C2048" s="67" t="s">
        <v>646</v>
      </c>
      <c r="D2048" s="305" t="s">
        <v>5880</v>
      </c>
      <c r="E2048" s="305" t="s">
        <v>5880</v>
      </c>
      <c r="F2048" s="398"/>
      <c r="G2048" s="359">
        <v>3.42</v>
      </c>
      <c r="H2048" s="111">
        <f t="shared" si="412"/>
        <v>2.63</v>
      </c>
      <c r="I2048" s="112">
        <f t="shared" si="413"/>
        <v>275.10000000000002</v>
      </c>
      <c r="J2048" s="63"/>
      <c r="K2048" s="56">
        <f t="shared" si="405"/>
        <v>0</v>
      </c>
      <c r="L2048" s="59">
        <f t="shared" si="414"/>
        <v>0</v>
      </c>
    </row>
    <row r="2049" spans="2:12" s="2" customFormat="1" ht="21" customHeight="1">
      <c r="B2049" s="141" t="s">
        <v>2486</v>
      </c>
      <c r="C2049" s="67" t="s">
        <v>647</v>
      </c>
      <c r="D2049" s="305" t="s">
        <v>5880</v>
      </c>
      <c r="E2049" s="305" t="s">
        <v>5880</v>
      </c>
      <c r="F2049" s="403"/>
      <c r="G2049" s="359">
        <v>3.84</v>
      </c>
      <c r="H2049" s="111">
        <f t="shared" si="412"/>
        <v>2.96</v>
      </c>
      <c r="I2049" s="112">
        <f t="shared" si="413"/>
        <v>309.62</v>
      </c>
      <c r="J2049" s="63"/>
      <c r="K2049" s="56">
        <f t="shared" ref="K2049:K2118" si="415">J2049*H2049</f>
        <v>0</v>
      </c>
      <c r="L2049" s="59">
        <f t="shared" si="414"/>
        <v>0</v>
      </c>
    </row>
    <row r="2050" spans="2:12" s="2" customFormat="1" ht="21" customHeight="1">
      <c r="B2050" s="141" t="s">
        <v>2487</v>
      </c>
      <c r="C2050" s="67" t="s">
        <v>5054</v>
      </c>
      <c r="D2050" s="305" t="s">
        <v>5880</v>
      </c>
      <c r="E2050" s="305" t="s">
        <v>5880</v>
      </c>
      <c r="F2050" s="397"/>
      <c r="G2050" s="359">
        <v>1.64</v>
      </c>
      <c r="H2050" s="111">
        <f t="shared" si="412"/>
        <v>1.26</v>
      </c>
      <c r="I2050" s="112">
        <f t="shared" si="413"/>
        <v>131.80000000000001</v>
      </c>
      <c r="J2050" s="63"/>
      <c r="K2050" s="56">
        <f t="shared" si="415"/>
        <v>0</v>
      </c>
      <c r="L2050" s="59">
        <f t="shared" si="414"/>
        <v>0</v>
      </c>
    </row>
    <row r="2051" spans="2:12" s="2" customFormat="1" ht="21" customHeight="1">
      <c r="B2051" s="141" t="s">
        <v>2488</v>
      </c>
      <c r="C2051" s="67" t="s">
        <v>5483</v>
      </c>
      <c r="D2051" s="305" t="s">
        <v>5880</v>
      </c>
      <c r="E2051" s="305" t="s">
        <v>5880</v>
      </c>
      <c r="F2051" s="398"/>
      <c r="G2051" s="359">
        <v>1.98</v>
      </c>
      <c r="H2051" s="111">
        <f t="shared" si="412"/>
        <v>1.52</v>
      </c>
      <c r="I2051" s="112">
        <f t="shared" si="413"/>
        <v>158.99</v>
      </c>
      <c r="J2051" s="63"/>
      <c r="K2051" s="56">
        <f t="shared" si="415"/>
        <v>0</v>
      </c>
      <c r="L2051" s="59">
        <f t="shared" si="414"/>
        <v>0</v>
      </c>
    </row>
    <row r="2052" spans="2:12" s="2" customFormat="1" ht="21" customHeight="1">
      <c r="B2052" s="141" t="s">
        <v>2489</v>
      </c>
      <c r="C2052" s="67" t="s">
        <v>5484</v>
      </c>
      <c r="D2052" s="305" t="s">
        <v>5880</v>
      </c>
      <c r="E2052" s="305" t="s">
        <v>5880</v>
      </c>
      <c r="F2052" s="398"/>
      <c r="G2052" s="359">
        <v>2.21</v>
      </c>
      <c r="H2052" s="111">
        <f t="shared" si="412"/>
        <v>1.7</v>
      </c>
      <c r="I2052" s="112">
        <f t="shared" si="413"/>
        <v>177.82</v>
      </c>
      <c r="J2052" s="63"/>
      <c r="K2052" s="56">
        <f t="shared" si="415"/>
        <v>0</v>
      </c>
      <c r="L2052" s="59">
        <f t="shared" si="414"/>
        <v>0</v>
      </c>
    </row>
    <row r="2053" spans="2:12" s="2" customFormat="1" ht="21" customHeight="1">
      <c r="B2053" s="141" t="s">
        <v>2490</v>
      </c>
      <c r="C2053" s="67" t="s">
        <v>648</v>
      </c>
      <c r="D2053" s="305" t="s">
        <v>5880</v>
      </c>
      <c r="E2053" s="305" t="s">
        <v>5880</v>
      </c>
      <c r="F2053" s="398"/>
      <c r="G2053" s="359">
        <v>2.48</v>
      </c>
      <c r="H2053" s="111">
        <f t="shared" si="412"/>
        <v>1.91</v>
      </c>
      <c r="I2053" s="112">
        <f t="shared" si="413"/>
        <v>199.79</v>
      </c>
      <c r="J2053" s="63"/>
      <c r="K2053" s="56">
        <f t="shared" si="415"/>
        <v>0</v>
      </c>
      <c r="L2053" s="59">
        <f t="shared" si="414"/>
        <v>0</v>
      </c>
    </row>
    <row r="2054" spans="2:12" s="2" customFormat="1" ht="21" customHeight="1">
      <c r="B2054" s="141" t="s">
        <v>2491</v>
      </c>
      <c r="C2054" s="67" t="s">
        <v>5055</v>
      </c>
      <c r="D2054" s="305" t="s">
        <v>5880</v>
      </c>
      <c r="E2054" s="305" t="s">
        <v>5880</v>
      </c>
      <c r="F2054" s="398"/>
      <c r="G2054" s="359">
        <v>2.57</v>
      </c>
      <c r="H2054" s="111">
        <f t="shared" si="412"/>
        <v>1.98</v>
      </c>
      <c r="I2054" s="112">
        <f t="shared" si="413"/>
        <v>207.11</v>
      </c>
      <c r="J2054" s="63"/>
      <c r="K2054" s="56">
        <f t="shared" si="415"/>
        <v>0</v>
      </c>
      <c r="L2054" s="59">
        <f t="shared" si="414"/>
        <v>0</v>
      </c>
    </row>
    <row r="2055" spans="2:12" s="2" customFormat="1" ht="21" customHeight="1">
      <c r="B2055" s="141" t="s">
        <v>2492</v>
      </c>
      <c r="C2055" s="67" t="s">
        <v>649</v>
      </c>
      <c r="D2055" s="305" t="s">
        <v>5880</v>
      </c>
      <c r="E2055" s="305" t="s">
        <v>5880</v>
      </c>
      <c r="F2055" s="398"/>
      <c r="G2055" s="359">
        <v>3.14</v>
      </c>
      <c r="H2055" s="111">
        <f t="shared" si="412"/>
        <v>2.42</v>
      </c>
      <c r="I2055" s="112">
        <f t="shared" si="413"/>
        <v>253.13</v>
      </c>
      <c r="J2055" s="63"/>
      <c r="K2055" s="56">
        <f t="shared" si="415"/>
        <v>0</v>
      </c>
      <c r="L2055" s="59">
        <f t="shared" si="414"/>
        <v>0</v>
      </c>
    </row>
    <row r="2056" spans="2:12" s="2" customFormat="1" ht="21" customHeight="1">
      <c r="B2056" s="141" t="s">
        <v>2493</v>
      </c>
      <c r="C2056" s="67" t="s">
        <v>5056</v>
      </c>
      <c r="D2056" s="305" t="s">
        <v>5880</v>
      </c>
      <c r="E2056" s="305" t="s">
        <v>5880</v>
      </c>
      <c r="F2056" s="398"/>
      <c r="G2056" s="359">
        <v>3.26</v>
      </c>
      <c r="H2056" s="111">
        <f t="shared" si="412"/>
        <v>2.5099999999999998</v>
      </c>
      <c r="I2056" s="112">
        <f t="shared" si="413"/>
        <v>262.55</v>
      </c>
      <c r="J2056" s="63"/>
      <c r="K2056" s="56">
        <f t="shared" si="415"/>
        <v>0</v>
      </c>
      <c r="L2056" s="59">
        <f t="shared" si="414"/>
        <v>0</v>
      </c>
    </row>
    <row r="2057" spans="2:12" s="2" customFormat="1" ht="21" customHeight="1">
      <c r="B2057" s="141" t="s">
        <v>2494</v>
      </c>
      <c r="C2057" s="67" t="s">
        <v>5057</v>
      </c>
      <c r="D2057" s="305" t="s">
        <v>5880</v>
      </c>
      <c r="E2057" s="305" t="s">
        <v>5880</v>
      </c>
      <c r="F2057" s="398"/>
      <c r="G2057" s="359">
        <v>3.5</v>
      </c>
      <c r="H2057" s="111">
        <f t="shared" si="412"/>
        <v>2.7</v>
      </c>
      <c r="I2057" s="112">
        <f t="shared" si="413"/>
        <v>282.42</v>
      </c>
      <c r="J2057" s="63"/>
      <c r="K2057" s="56">
        <f t="shared" si="415"/>
        <v>0</v>
      </c>
      <c r="L2057" s="59">
        <f t="shared" si="414"/>
        <v>0</v>
      </c>
    </row>
    <row r="2058" spans="2:12" s="2" customFormat="1" ht="21" customHeight="1">
      <c r="B2058" s="141" t="s">
        <v>2495</v>
      </c>
      <c r="C2058" s="67" t="s">
        <v>5058</v>
      </c>
      <c r="D2058" s="305" t="s">
        <v>5880</v>
      </c>
      <c r="E2058" s="305" t="s">
        <v>5880</v>
      </c>
      <c r="F2058" s="398"/>
      <c r="G2058" s="359">
        <v>6.39</v>
      </c>
      <c r="H2058" s="111">
        <f t="shared" si="412"/>
        <v>4.92</v>
      </c>
      <c r="I2058" s="112">
        <f t="shared" si="413"/>
        <v>514.63</v>
      </c>
      <c r="J2058" s="63"/>
      <c r="K2058" s="56">
        <f t="shared" si="415"/>
        <v>0</v>
      </c>
      <c r="L2058" s="59">
        <f t="shared" si="414"/>
        <v>0</v>
      </c>
    </row>
    <row r="2059" spans="2:12" s="2" customFormat="1" ht="21" customHeight="1">
      <c r="B2059" s="141" t="s">
        <v>2496</v>
      </c>
      <c r="C2059" s="67" t="s">
        <v>5059</v>
      </c>
      <c r="D2059" s="305" t="s">
        <v>5880</v>
      </c>
      <c r="E2059" s="305" t="s">
        <v>5880</v>
      </c>
      <c r="F2059" s="398"/>
      <c r="G2059" s="359">
        <v>5.07</v>
      </c>
      <c r="H2059" s="111">
        <f t="shared" si="412"/>
        <v>3.9</v>
      </c>
      <c r="I2059" s="112">
        <f t="shared" si="413"/>
        <v>407.94</v>
      </c>
      <c r="J2059" s="63"/>
      <c r="K2059" s="56">
        <f t="shared" si="415"/>
        <v>0</v>
      </c>
      <c r="L2059" s="59">
        <f t="shared" si="414"/>
        <v>0</v>
      </c>
    </row>
    <row r="2060" spans="2:12" s="2" customFormat="1" ht="21" customHeight="1">
      <c r="B2060" s="167" t="s">
        <v>2497</v>
      </c>
      <c r="C2060" s="96" t="s">
        <v>5485</v>
      </c>
      <c r="D2060" s="305" t="s">
        <v>5880</v>
      </c>
      <c r="E2060" s="305" t="s">
        <v>5880</v>
      </c>
      <c r="F2060" s="398"/>
      <c r="G2060" s="359">
        <v>5.81</v>
      </c>
      <c r="H2060" s="128">
        <f t="shared" si="412"/>
        <v>4.47</v>
      </c>
      <c r="I2060" s="129">
        <f t="shared" si="413"/>
        <v>467.56</v>
      </c>
      <c r="J2060" s="104"/>
      <c r="K2060" s="180">
        <f t="shared" si="415"/>
        <v>0</v>
      </c>
      <c r="L2060" s="105">
        <f t="shared" si="414"/>
        <v>0</v>
      </c>
    </row>
    <row r="2061" spans="2:12" s="2" customFormat="1" ht="15.95" customHeight="1">
      <c r="B2061" s="257" t="s">
        <v>5718</v>
      </c>
      <c r="C2061" s="93"/>
      <c r="D2061" s="305" t="s">
        <v>5880</v>
      </c>
      <c r="E2061" s="305" t="s">
        <v>5880</v>
      </c>
      <c r="F2061" s="93"/>
      <c r="G2061" s="360">
        <v>0</v>
      </c>
      <c r="H2061" s="124"/>
      <c r="I2061" s="125"/>
      <c r="J2061" s="94"/>
      <c r="K2061" s="258"/>
      <c r="L2061" s="260"/>
    </row>
    <row r="2062" spans="2:12" s="2" customFormat="1" ht="31.5" customHeight="1">
      <c r="B2062" s="314" t="s">
        <v>5719</v>
      </c>
      <c r="C2062" s="99" t="s">
        <v>5721</v>
      </c>
      <c r="D2062" s="305" t="s">
        <v>5880</v>
      </c>
      <c r="E2062" s="305" t="s">
        <v>5880</v>
      </c>
      <c r="F2062" s="449"/>
      <c r="G2062" s="359">
        <v>1.49</v>
      </c>
      <c r="H2062" s="130">
        <f>G2062-(G2062*$I$8)</f>
        <v>1.1499999999999999</v>
      </c>
      <c r="I2062" s="131">
        <f>H2062*$I$2</f>
        <v>120.29</v>
      </c>
      <c r="J2062" s="106"/>
      <c r="K2062" s="210">
        <f>J2062*H2062</f>
        <v>0</v>
      </c>
      <c r="L2062" s="107">
        <f>I2062*J2062</f>
        <v>0</v>
      </c>
    </row>
    <row r="2063" spans="2:12" s="2" customFormat="1" ht="31.5" customHeight="1">
      <c r="B2063" s="353" t="s">
        <v>5720</v>
      </c>
      <c r="C2063" s="99" t="s">
        <v>5722</v>
      </c>
      <c r="D2063" s="305" t="s">
        <v>5880</v>
      </c>
      <c r="E2063" s="305" t="s">
        <v>5880</v>
      </c>
      <c r="F2063" s="497"/>
      <c r="G2063" s="359">
        <v>1.53</v>
      </c>
      <c r="H2063" s="111">
        <f>G2063-(G2063*$I$8)</f>
        <v>1.18</v>
      </c>
      <c r="I2063" s="112">
        <f>H2063*$I$2</f>
        <v>123.43</v>
      </c>
      <c r="J2063" s="63"/>
      <c r="K2063" s="56">
        <f>J2063*H2063</f>
        <v>0</v>
      </c>
      <c r="L2063" s="59">
        <f>I2063*J2063</f>
        <v>0</v>
      </c>
    </row>
    <row r="2064" spans="2:12" s="2" customFormat="1" ht="15.95" customHeight="1">
      <c r="B2064" s="257" t="s">
        <v>650</v>
      </c>
      <c r="C2064" s="93"/>
      <c r="D2064" s="305" t="s">
        <v>5880</v>
      </c>
      <c r="E2064" s="305" t="s">
        <v>5880</v>
      </c>
      <c r="F2064" s="93"/>
      <c r="G2064" s="360">
        <v>0</v>
      </c>
      <c r="H2064" s="124"/>
      <c r="I2064" s="125"/>
      <c r="J2064" s="94"/>
      <c r="K2064" s="258"/>
      <c r="L2064" s="260"/>
    </row>
    <row r="2065" spans="2:12" s="2" customFormat="1" ht="21" customHeight="1">
      <c r="B2065" s="166" t="s">
        <v>2498</v>
      </c>
      <c r="C2065" s="99" t="s">
        <v>5486</v>
      </c>
      <c r="D2065" s="305" t="s">
        <v>5880</v>
      </c>
      <c r="E2065" s="305" t="s">
        <v>5880</v>
      </c>
      <c r="F2065" s="398"/>
      <c r="G2065" s="359">
        <v>1.29</v>
      </c>
      <c r="H2065" s="130">
        <f t="shared" ref="H2065:H2071" si="416">G2065-(G2065*$I$8)</f>
        <v>0.99</v>
      </c>
      <c r="I2065" s="131">
        <f t="shared" ref="I2065:I2071" si="417">H2065*$I$2</f>
        <v>103.55</v>
      </c>
      <c r="J2065" s="106"/>
      <c r="K2065" s="210">
        <f t="shared" si="415"/>
        <v>0</v>
      </c>
      <c r="L2065" s="107">
        <f t="shared" ref="L2065:L2071" si="418">I2065*J2065</f>
        <v>0</v>
      </c>
    </row>
    <row r="2066" spans="2:12" s="2" customFormat="1" ht="21" customHeight="1">
      <c r="B2066" s="141" t="s">
        <v>2499</v>
      </c>
      <c r="C2066" s="67" t="s">
        <v>5060</v>
      </c>
      <c r="D2066" s="305" t="s">
        <v>5880</v>
      </c>
      <c r="E2066" s="305" t="s">
        <v>5880</v>
      </c>
      <c r="F2066" s="398"/>
      <c r="G2066" s="359">
        <v>1.29</v>
      </c>
      <c r="H2066" s="111">
        <f t="shared" si="416"/>
        <v>0.99</v>
      </c>
      <c r="I2066" s="112">
        <f t="shared" si="417"/>
        <v>103.55</v>
      </c>
      <c r="J2066" s="63"/>
      <c r="K2066" s="56">
        <f t="shared" si="415"/>
        <v>0</v>
      </c>
      <c r="L2066" s="59">
        <f t="shared" si="418"/>
        <v>0</v>
      </c>
    </row>
    <row r="2067" spans="2:12" s="2" customFormat="1" ht="21" customHeight="1">
      <c r="B2067" s="141" t="s">
        <v>2500</v>
      </c>
      <c r="C2067" s="67" t="s">
        <v>5061</v>
      </c>
      <c r="D2067" s="305" t="s">
        <v>5880</v>
      </c>
      <c r="E2067" s="305" t="s">
        <v>5880</v>
      </c>
      <c r="F2067" s="398"/>
      <c r="G2067" s="359">
        <v>1.25</v>
      </c>
      <c r="H2067" s="111">
        <f t="shared" si="416"/>
        <v>0.96</v>
      </c>
      <c r="I2067" s="112">
        <f t="shared" si="417"/>
        <v>100.42</v>
      </c>
      <c r="J2067" s="63"/>
      <c r="K2067" s="56">
        <f t="shared" si="415"/>
        <v>0</v>
      </c>
      <c r="L2067" s="59">
        <f t="shared" si="418"/>
        <v>0</v>
      </c>
    </row>
    <row r="2068" spans="2:12" s="2" customFormat="1" ht="21" customHeight="1">
      <c r="B2068" s="141" t="s">
        <v>2501</v>
      </c>
      <c r="C2068" s="67" t="s">
        <v>5062</v>
      </c>
      <c r="D2068" s="305" t="s">
        <v>5880</v>
      </c>
      <c r="E2068" s="305" t="s">
        <v>5880</v>
      </c>
      <c r="F2068" s="398"/>
      <c r="G2068" s="359">
        <v>1.42</v>
      </c>
      <c r="H2068" s="111">
        <f t="shared" si="416"/>
        <v>1.0900000000000001</v>
      </c>
      <c r="I2068" s="112">
        <f t="shared" si="417"/>
        <v>114.01</v>
      </c>
      <c r="J2068" s="63"/>
      <c r="K2068" s="56">
        <f t="shared" si="415"/>
        <v>0</v>
      </c>
      <c r="L2068" s="59">
        <f t="shared" si="418"/>
        <v>0</v>
      </c>
    </row>
    <row r="2069" spans="2:12" s="2" customFormat="1" ht="21" customHeight="1">
      <c r="B2069" s="157" t="s">
        <v>2502</v>
      </c>
      <c r="C2069" s="67" t="s">
        <v>5063</v>
      </c>
      <c r="D2069" s="305" t="s">
        <v>5880</v>
      </c>
      <c r="E2069" s="305" t="s">
        <v>5880</v>
      </c>
      <c r="F2069" s="398"/>
      <c r="G2069" s="359">
        <v>1.87</v>
      </c>
      <c r="H2069" s="111">
        <f t="shared" si="416"/>
        <v>1.44</v>
      </c>
      <c r="I2069" s="112">
        <f t="shared" si="417"/>
        <v>150.62</v>
      </c>
      <c r="J2069" s="63"/>
      <c r="K2069" s="56">
        <f t="shared" si="415"/>
        <v>0</v>
      </c>
      <c r="L2069" s="59">
        <f t="shared" si="418"/>
        <v>0</v>
      </c>
    </row>
    <row r="2070" spans="2:12" s="2" customFormat="1" ht="21" customHeight="1">
      <c r="B2070" s="157" t="s">
        <v>3992</v>
      </c>
      <c r="C2070" s="67" t="s">
        <v>5064</v>
      </c>
      <c r="D2070" s="305" t="s">
        <v>5880</v>
      </c>
      <c r="E2070" s="305" t="s">
        <v>5880</v>
      </c>
      <c r="F2070" s="398"/>
      <c r="G2070" s="359">
        <v>2.66</v>
      </c>
      <c r="H2070" s="111">
        <f t="shared" si="416"/>
        <v>2.0499999999999998</v>
      </c>
      <c r="I2070" s="112">
        <f t="shared" si="417"/>
        <v>214.43</v>
      </c>
      <c r="J2070" s="63"/>
      <c r="K2070" s="56">
        <f>J2070*H2070</f>
        <v>0</v>
      </c>
      <c r="L2070" s="59">
        <f t="shared" si="418"/>
        <v>0</v>
      </c>
    </row>
    <row r="2071" spans="2:12" s="2" customFormat="1" ht="21" customHeight="1">
      <c r="B2071" s="375" t="s">
        <v>3990</v>
      </c>
      <c r="C2071" s="96" t="s">
        <v>3991</v>
      </c>
      <c r="D2071" s="305" t="s">
        <v>5880</v>
      </c>
      <c r="E2071" s="305" t="s">
        <v>5880</v>
      </c>
      <c r="F2071" s="398"/>
      <c r="G2071" s="359">
        <v>3.46</v>
      </c>
      <c r="H2071" s="128">
        <f t="shared" si="416"/>
        <v>2.66</v>
      </c>
      <c r="I2071" s="129">
        <f t="shared" si="417"/>
        <v>278.24</v>
      </c>
      <c r="J2071" s="104"/>
      <c r="K2071" s="180">
        <f t="shared" si="415"/>
        <v>0</v>
      </c>
      <c r="L2071" s="105">
        <f t="shared" si="418"/>
        <v>0</v>
      </c>
    </row>
    <row r="2072" spans="2:12" s="2" customFormat="1" ht="15.95" customHeight="1">
      <c r="B2072" s="257" t="s">
        <v>5840</v>
      </c>
      <c r="C2072" s="93"/>
      <c r="D2072" s="305" t="s">
        <v>5880</v>
      </c>
      <c r="E2072" s="305" t="s">
        <v>5880</v>
      </c>
      <c r="F2072" s="93"/>
      <c r="G2072" s="360">
        <v>0</v>
      </c>
      <c r="H2072" s="124"/>
      <c r="I2072" s="125"/>
      <c r="J2072" s="94"/>
      <c r="K2072" s="258"/>
      <c r="L2072" s="260"/>
    </row>
    <row r="2073" spans="2:12" s="2" customFormat="1" ht="41.25" customHeight="1">
      <c r="B2073" s="314" t="s">
        <v>5841</v>
      </c>
      <c r="C2073" s="99" t="s">
        <v>5842</v>
      </c>
      <c r="D2073" s="305" t="s">
        <v>5880</v>
      </c>
      <c r="E2073" s="305" t="s">
        <v>5880</v>
      </c>
      <c r="F2073" s="398"/>
      <c r="G2073" s="359">
        <v>6.88</v>
      </c>
      <c r="H2073" s="130">
        <f>G2073-(G2073*$I$8)</f>
        <v>5.3</v>
      </c>
      <c r="I2073" s="131">
        <f>H2073*$I$2</f>
        <v>554.38</v>
      </c>
      <c r="J2073" s="106"/>
      <c r="K2073" s="210">
        <f>J2073*H2073</f>
        <v>0</v>
      </c>
      <c r="L2073" s="107">
        <f>I2073*J2073</f>
        <v>0</v>
      </c>
    </row>
    <row r="2074" spans="2:12" s="2" customFormat="1" ht="15.95" customHeight="1">
      <c r="B2074" s="257" t="s">
        <v>5843</v>
      </c>
      <c r="C2074" s="93"/>
      <c r="D2074" s="305" t="s">
        <v>5880</v>
      </c>
      <c r="E2074" s="305" t="s">
        <v>5880</v>
      </c>
      <c r="F2074" s="93"/>
      <c r="G2074" s="360">
        <v>0</v>
      </c>
      <c r="H2074" s="124"/>
      <c r="I2074" s="125"/>
      <c r="J2074" s="94"/>
      <c r="K2074" s="258"/>
      <c r="L2074" s="260"/>
    </row>
    <row r="2075" spans="2:12" s="2" customFormat="1" ht="41.25" customHeight="1">
      <c r="B2075" s="314" t="s">
        <v>5844</v>
      </c>
      <c r="C2075" s="99" t="s">
        <v>5845</v>
      </c>
      <c r="D2075" s="305" t="s">
        <v>5880</v>
      </c>
      <c r="E2075" s="305" t="s">
        <v>5880</v>
      </c>
      <c r="F2075" s="398"/>
      <c r="G2075" s="359">
        <v>3.01</v>
      </c>
      <c r="H2075" s="130">
        <f>G2075-(G2075*$I$8)</f>
        <v>2.3199999999999998</v>
      </c>
      <c r="I2075" s="131">
        <f>H2075*$I$2</f>
        <v>242.67</v>
      </c>
      <c r="J2075" s="106"/>
      <c r="K2075" s="210">
        <f>J2075*H2075</f>
        <v>0</v>
      </c>
      <c r="L2075" s="107">
        <f>I2075*J2075</f>
        <v>0</v>
      </c>
    </row>
    <row r="2076" spans="2:12" s="2" customFormat="1" ht="15.95" customHeight="1">
      <c r="B2076" s="257" t="s">
        <v>651</v>
      </c>
      <c r="C2076" s="93"/>
      <c r="D2076" s="305" t="s">
        <v>5880</v>
      </c>
      <c r="E2076" s="305" t="s">
        <v>5880</v>
      </c>
      <c r="F2076" s="93"/>
      <c r="G2076" s="360">
        <v>0</v>
      </c>
      <c r="H2076" s="124"/>
      <c r="I2076" s="125"/>
      <c r="J2076" s="94"/>
      <c r="K2076" s="258"/>
      <c r="L2076" s="260"/>
    </row>
    <row r="2077" spans="2:12" s="2" customFormat="1" ht="21" customHeight="1">
      <c r="B2077" s="166" t="s">
        <v>2503</v>
      </c>
      <c r="C2077" s="99" t="s">
        <v>652</v>
      </c>
      <c r="D2077" s="305" t="s">
        <v>5880</v>
      </c>
      <c r="E2077" s="305" t="s">
        <v>5880</v>
      </c>
      <c r="F2077" s="398"/>
      <c r="G2077" s="359">
        <v>2.3199999999999998</v>
      </c>
      <c r="H2077" s="130">
        <f>G2077-(G2077*$I$8)</f>
        <v>1.79</v>
      </c>
      <c r="I2077" s="131">
        <f>H2077*$I$2</f>
        <v>187.23</v>
      </c>
      <c r="J2077" s="106"/>
      <c r="K2077" s="210">
        <f t="shared" si="415"/>
        <v>0</v>
      </c>
      <c r="L2077" s="107">
        <f>I2077*J2077</f>
        <v>0</v>
      </c>
    </row>
    <row r="2078" spans="2:12" s="2" customFormat="1" ht="21" customHeight="1">
      <c r="B2078" s="141" t="s">
        <v>2504</v>
      </c>
      <c r="C2078" s="67" t="s">
        <v>5065</v>
      </c>
      <c r="D2078" s="305" t="s">
        <v>5880</v>
      </c>
      <c r="E2078" s="305" t="s">
        <v>5880</v>
      </c>
      <c r="F2078" s="398"/>
      <c r="G2078" s="359">
        <v>2.61</v>
      </c>
      <c r="H2078" s="111">
        <f>G2078-(G2078*$I$8)</f>
        <v>2.0099999999999998</v>
      </c>
      <c r="I2078" s="112">
        <f>H2078*$I$2</f>
        <v>210.25</v>
      </c>
      <c r="J2078" s="63"/>
      <c r="K2078" s="56">
        <f t="shared" si="415"/>
        <v>0</v>
      </c>
      <c r="L2078" s="59">
        <f>I2078*J2078</f>
        <v>0</v>
      </c>
    </row>
    <row r="2079" spans="2:12" s="2" customFormat="1" ht="21" customHeight="1">
      <c r="B2079" s="141" t="s">
        <v>2505</v>
      </c>
      <c r="C2079" s="67" t="s">
        <v>5066</v>
      </c>
      <c r="D2079" s="305" t="s">
        <v>5880</v>
      </c>
      <c r="E2079" s="305" t="s">
        <v>5880</v>
      </c>
      <c r="F2079" s="398"/>
      <c r="G2079" s="359">
        <v>2.85</v>
      </c>
      <c r="H2079" s="111">
        <f>G2079-(G2079*$I$8)</f>
        <v>2.19</v>
      </c>
      <c r="I2079" s="112">
        <f>H2079*$I$2</f>
        <v>229.07</v>
      </c>
      <c r="J2079" s="63"/>
      <c r="K2079" s="56">
        <f t="shared" si="415"/>
        <v>0</v>
      </c>
      <c r="L2079" s="59">
        <f>I2079*J2079</f>
        <v>0</v>
      </c>
    </row>
    <row r="2080" spans="2:12" s="2" customFormat="1" ht="21" customHeight="1">
      <c r="B2080" s="167" t="s">
        <v>3651</v>
      </c>
      <c r="C2080" s="96" t="s">
        <v>3652</v>
      </c>
      <c r="D2080" s="305" t="s">
        <v>5880</v>
      </c>
      <c r="E2080" s="305" t="s">
        <v>5880</v>
      </c>
      <c r="F2080" s="398"/>
      <c r="G2080" s="359">
        <v>3.51</v>
      </c>
      <c r="H2080" s="128">
        <f>G2080-(G2080*$I$8)</f>
        <v>2.7</v>
      </c>
      <c r="I2080" s="129">
        <f>H2080*$I$2</f>
        <v>282.42</v>
      </c>
      <c r="J2080" s="104"/>
      <c r="K2080" s="180">
        <f t="shared" si="415"/>
        <v>0</v>
      </c>
      <c r="L2080" s="105">
        <f>I2080*J2080</f>
        <v>0</v>
      </c>
    </row>
    <row r="2081" spans="2:12" s="2" customFormat="1" ht="15.95" customHeight="1">
      <c r="B2081" s="257" t="s">
        <v>3920</v>
      </c>
      <c r="C2081" s="93"/>
      <c r="D2081" s="305" t="s">
        <v>5880</v>
      </c>
      <c r="E2081" s="305" t="s">
        <v>5880</v>
      </c>
      <c r="F2081" s="93"/>
      <c r="G2081" s="360"/>
      <c r="H2081" s="124"/>
      <c r="I2081" s="125"/>
      <c r="J2081" s="94"/>
      <c r="K2081" s="258"/>
      <c r="L2081" s="260"/>
    </row>
    <row r="2082" spans="2:12" s="2" customFormat="1" ht="41.25" customHeight="1">
      <c r="B2082" s="166" t="s">
        <v>3919</v>
      </c>
      <c r="C2082" s="99" t="s">
        <v>3918</v>
      </c>
      <c r="D2082" s="305" t="s">
        <v>5880</v>
      </c>
      <c r="E2082" s="305" t="s">
        <v>5880</v>
      </c>
      <c r="F2082" s="403"/>
      <c r="G2082" s="359">
        <v>0</v>
      </c>
      <c r="H2082" s="130">
        <f>G2082-(G2082*$I$8)</f>
        <v>0</v>
      </c>
      <c r="I2082" s="131">
        <f>H2082*$I$2</f>
        <v>0</v>
      </c>
      <c r="J2082" s="106"/>
      <c r="K2082" s="210">
        <f>J2082*H2082</f>
        <v>0</v>
      </c>
      <c r="L2082" s="107">
        <f>I2082*J2082</f>
        <v>0</v>
      </c>
    </row>
    <row r="2083" spans="2:12" s="2" customFormat="1" ht="41.25" customHeight="1">
      <c r="B2083" s="167" t="s">
        <v>4081</v>
      </c>
      <c r="C2083" s="96" t="s">
        <v>4082</v>
      </c>
      <c r="D2083" s="305" t="s">
        <v>5880</v>
      </c>
      <c r="E2083" s="305" t="s">
        <v>5880</v>
      </c>
      <c r="F2083" s="397"/>
      <c r="G2083" s="359">
        <v>102.59</v>
      </c>
      <c r="H2083" s="128">
        <f>G2083-(G2083*$I$8)</f>
        <v>78.989999999999995</v>
      </c>
      <c r="I2083" s="129">
        <f>H2083*$I$2</f>
        <v>8262.35</v>
      </c>
      <c r="J2083" s="104"/>
      <c r="K2083" s="180">
        <f>J2083*H2083</f>
        <v>0</v>
      </c>
      <c r="L2083" s="105">
        <f>I2083*J2083</f>
        <v>0</v>
      </c>
    </row>
    <row r="2084" spans="2:12" s="2" customFormat="1" ht="15.95" customHeight="1">
      <c r="B2084" s="257" t="s">
        <v>3680</v>
      </c>
      <c r="C2084" s="93"/>
      <c r="D2084" s="305" t="s">
        <v>5880</v>
      </c>
      <c r="E2084" s="305" t="s">
        <v>5880</v>
      </c>
      <c r="F2084" s="93"/>
      <c r="G2084" s="360">
        <v>0</v>
      </c>
      <c r="H2084" s="124"/>
      <c r="I2084" s="125"/>
      <c r="J2084" s="94"/>
      <c r="K2084" s="258"/>
      <c r="L2084" s="260"/>
    </row>
    <row r="2085" spans="2:12" s="2" customFormat="1" ht="30" customHeight="1">
      <c r="B2085" s="166" t="s">
        <v>3679</v>
      </c>
      <c r="C2085" s="99" t="s">
        <v>3682</v>
      </c>
      <c r="D2085" s="305" t="s">
        <v>5880</v>
      </c>
      <c r="E2085" s="305" t="s">
        <v>5880</v>
      </c>
      <c r="F2085" s="398"/>
      <c r="G2085" s="359">
        <v>1.52</v>
      </c>
      <c r="H2085" s="130">
        <f>G2085-(G2085*$I$8)</f>
        <v>1.17</v>
      </c>
      <c r="I2085" s="131">
        <f>H2085*$I$2</f>
        <v>122.38</v>
      </c>
      <c r="J2085" s="106"/>
      <c r="K2085" s="210">
        <f t="shared" si="415"/>
        <v>0</v>
      </c>
      <c r="L2085" s="107">
        <f>I2085*J2085</f>
        <v>0</v>
      </c>
    </row>
    <row r="2086" spans="2:12" s="2" customFormat="1" ht="30" customHeight="1">
      <c r="B2086" s="141" t="s">
        <v>3681</v>
      </c>
      <c r="C2086" s="67" t="s">
        <v>3682</v>
      </c>
      <c r="D2086" s="305" t="s">
        <v>5880</v>
      </c>
      <c r="E2086" s="305" t="s">
        <v>5880</v>
      </c>
      <c r="F2086" s="403"/>
      <c r="G2086" s="359">
        <v>1.71</v>
      </c>
      <c r="H2086" s="111">
        <f>G2086-(G2086*$I$8)</f>
        <v>1.32</v>
      </c>
      <c r="I2086" s="112">
        <f>H2086*$I$2</f>
        <v>138.07</v>
      </c>
      <c r="J2086" s="63"/>
      <c r="K2086" s="56">
        <f t="shared" si="415"/>
        <v>0</v>
      </c>
      <c r="L2086" s="59">
        <f>I2086*J2086</f>
        <v>0</v>
      </c>
    </row>
    <row r="2087" spans="2:12" s="2" customFormat="1" ht="45" customHeight="1">
      <c r="B2087" s="167" t="s">
        <v>4064</v>
      </c>
      <c r="C2087" s="96" t="s">
        <v>4076</v>
      </c>
      <c r="D2087" s="305" t="s">
        <v>5880</v>
      </c>
      <c r="E2087" s="305" t="s">
        <v>5880</v>
      </c>
      <c r="F2087" s="397"/>
      <c r="G2087" s="359">
        <v>4.0999999999999996</v>
      </c>
      <c r="H2087" s="128">
        <f>G2087-(G2087*$I$8)</f>
        <v>3.16</v>
      </c>
      <c r="I2087" s="129">
        <f>H2087*$I$2</f>
        <v>330.54</v>
      </c>
      <c r="J2087" s="104"/>
      <c r="K2087" s="180">
        <f>J2087*H2087</f>
        <v>0</v>
      </c>
      <c r="L2087" s="105">
        <f>I2087*J2087</f>
        <v>0</v>
      </c>
    </row>
    <row r="2088" spans="2:12" s="2" customFormat="1" ht="15.95" customHeight="1">
      <c r="B2088" s="257" t="s">
        <v>658</v>
      </c>
      <c r="C2088" s="93"/>
      <c r="D2088" s="305" t="s">
        <v>5880</v>
      </c>
      <c r="E2088" s="305" t="s">
        <v>5880</v>
      </c>
      <c r="F2088" s="93"/>
      <c r="G2088" s="360"/>
      <c r="H2088" s="124"/>
      <c r="I2088" s="125"/>
      <c r="J2088" s="94"/>
      <c r="K2088" s="258"/>
      <c r="L2088" s="260"/>
    </row>
    <row r="2089" spans="2:12" s="2" customFormat="1" ht="21" customHeight="1">
      <c r="B2089" s="166" t="s">
        <v>2510</v>
      </c>
      <c r="C2089" s="99" t="s">
        <v>659</v>
      </c>
      <c r="D2089" s="305" t="s">
        <v>5880</v>
      </c>
      <c r="E2089" s="305" t="s">
        <v>5880</v>
      </c>
      <c r="F2089" s="398"/>
      <c r="G2089" s="359">
        <v>1.04</v>
      </c>
      <c r="H2089" s="130">
        <f t="shared" ref="H2089:H2107" si="419">G2089-(G2089*$I$8)</f>
        <v>0.8</v>
      </c>
      <c r="I2089" s="131">
        <f t="shared" ref="I2089:I2107" si="420">H2089*$I$2</f>
        <v>83.68</v>
      </c>
      <c r="J2089" s="72"/>
      <c r="K2089" s="210">
        <f t="shared" si="415"/>
        <v>0</v>
      </c>
      <c r="L2089" s="107">
        <f t="shared" ref="L2089:L2107" si="421">I2089*J2089</f>
        <v>0</v>
      </c>
    </row>
    <row r="2090" spans="2:12" s="2" customFormat="1" ht="21" customHeight="1">
      <c r="B2090" s="141" t="s">
        <v>2511</v>
      </c>
      <c r="C2090" s="67" t="s">
        <v>660</v>
      </c>
      <c r="D2090" s="305" t="s">
        <v>5880</v>
      </c>
      <c r="E2090" s="305" t="s">
        <v>5880</v>
      </c>
      <c r="F2090" s="398"/>
      <c r="G2090" s="359">
        <v>1.2</v>
      </c>
      <c r="H2090" s="111">
        <f t="shared" si="419"/>
        <v>0.92</v>
      </c>
      <c r="I2090" s="112">
        <f t="shared" si="420"/>
        <v>96.23</v>
      </c>
      <c r="J2090" s="55"/>
      <c r="K2090" s="56">
        <f t="shared" si="415"/>
        <v>0</v>
      </c>
      <c r="L2090" s="59">
        <f t="shared" si="421"/>
        <v>0</v>
      </c>
    </row>
    <row r="2091" spans="2:12" s="2" customFormat="1" ht="21" customHeight="1">
      <c r="B2091" s="141" t="s">
        <v>2512</v>
      </c>
      <c r="C2091" s="67" t="s">
        <v>661</v>
      </c>
      <c r="D2091" s="305" t="s">
        <v>5880</v>
      </c>
      <c r="E2091" s="305" t="s">
        <v>5880</v>
      </c>
      <c r="F2091" s="398"/>
      <c r="G2091" s="359">
        <v>1.57</v>
      </c>
      <c r="H2091" s="111">
        <f t="shared" si="419"/>
        <v>1.21</v>
      </c>
      <c r="I2091" s="112">
        <f t="shared" si="420"/>
        <v>126.57</v>
      </c>
      <c r="J2091" s="55"/>
      <c r="K2091" s="56">
        <f t="shared" si="415"/>
        <v>0</v>
      </c>
      <c r="L2091" s="59">
        <f t="shared" si="421"/>
        <v>0</v>
      </c>
    </row>
    <row r="2092" spans="2:12" s="2" customFormat="1" ht="21" customHeight="1">
      <c r="B2092" s="141" t="s">
        <v>2513</v>
      </c>
      <c r="C2092" s="67" t="s">
        <v>662</v>
      </c>
      <c r="D2092" s="305" t="s">
        <v>5880</v>
      </c>
      <c r="E2092" s="305" t="s">
        <v>5880</v>
      </c>
      <c r="F2092" s="398"/>
      <c r="G2092" s="359">
        <v>1.17</v>
      </c>
      <c r="H2092" s="111">
        <f t="shared" si="419"/>
        <v>0.9</v>
      </c>
      <c r="I2092" s="112">
        <f t="shared" si="420"/>
        <v>94.14</v>
      </c>
      <c r="J2092" s="55"/>
      <c r="K2092" s="56">
        <f t="shared" si="415"/>
        <v>0</v>
      </c>
      <c r="L2092" s="59">
        <f t="shared" si="421"/>
        <v>0</v>
      </c>
    </row>
    <row r="2093" spans="2:12" s="2" customFormat="1" ht="21" customHeight="1">
      <c r="B2093" s="141" t="s">
        <v>2514</v>
      </c>
      <c r="C2093" s="67" t="s">
        <v>663</v>
      </c>
      <c r="D2093" s="305" t="s">
        <v>5880</v>
      </c>
      <c r="E2093" s="305" t="s">
        <v>5880</v>
      </c>
      <c r="F2093" s="398"/>
      <c r="G2093" s="359">
        <v>0</v>
      </c>
      <c r="H2093" s="111">
        <f t="shared" si="419"/>
        <v>0</v>
      </c>
      <c r="I2093" s="112">
        <f t="shared" si="420"/>
        <v>0</v>
      </c>
      <c r="J2093" s="55"/>
      <c r="K2093" s="56">
        <f t="shared" si="415"/>
        <v>0</v>
      </c>
      <c r="L2093" s="59">
        <f t="shared" si="421"/>
        <v>0</v>
      </c>
    </row>
    <row r="2094" spans="2:12" s="2" customFormat="1" ht="21" customHeight="1">
      <c r="B2094" s="141" t="s">
        <v>2515</v>
      </c>
      <c r="C2094" s="67" t="s">
        <v>5067</v>
      </c>
      <c r="D2094" s="305" t="s">
        <v>5880</v>
      </c>
      <c r="E2094" s="305" t="s">
        <v>5880</v>
      </c>
      <c r="F2094" s="398"/>
      <c r="G2094" s="359">
        <v>2.2999999999999998</v>
      </c>
      <c r="H2094" s="111">
        <f t="shared" si="419"/>
        <v>1.77</v>
      </c>
      <c r="I2094" s="112">
        <f t="shared" si="420"/>
        <v>185.14</v>
      </c>
      <c r="J2094" s="55"/>
      <c r="K2094" s="56">
        <f t="shared" si="415"/>
        <v>0</v>
      </c>
      <c r="L2094" s="59">
        <f t="shared" si="421"/>
        <v>0</v>
      </c>
    </row>
    <row r="2095" spans="2:12" s="2" customFormat="1" ht="21" customHeight="1">
      <c r="B2095" s="141" t="s">
        <v>2516</v>
      </c>
      <c r="C2095" s="67" t="s">
        <v>664</v>
      </c>
      <c r="D2095" s="305" t="s">
        <v>5880</v>
      </c>
      <c r="E2095" s="305" t="s">
        <v>5880</v>
      </c>
      <c r="F2095" s="403"/>
      <c r="G2095" s="359">
        <v>2.57</v>
      </c>
      <c r="H2095" s="111">
        <f t="shared" si="419"/>
        <v>1.98</v>
      </c>
      <c r="I2095" s="112">
        <f t="shared" si="420"/>
        <v>207.11</v>
      </c>
      <c r="J2095" s="55"/>
      <c r="K2095" s="56">
        <f t="shared" si="415"/>
        <v>0</v>
      </c>
      <c r="L2095" s="59">
        <f t="shared" si="421"/>
        <v>0</v>
      </c>
    </row>
    <row r="2096" spans="2:12" s="2" customFormat="1" ht="21" customHeight="1">
      <c r="B2096" s="141" t="s">
        <v>2517</v>
      </c>
      <c r="C2096" s="67" t="s">
        <v>665</v>
      </c>
      <c r="D2096" s="305" t="s">
        <v>5880</v>
      </c>
      <c r="E2096" s="305" t="s">
        <v>5880</v>
      </c>
      <c r="F2096" s="397"/>
      <c r="G2096" s="359">
        <v>1.0900000000000001</v>
      </c>
      <c r="H2096" s="111">
        <f t="shared" si="419"/>
        <v>0.84</v>
      </c>
      <c r="I2096" s="112">
        <f t="shared" si="420"/>
        <v>87.86</v>
      </c>
      <c r="J2096" s="55"/>
      <c r="K2096" s="56">
        <f t="shared" si="415"/>
        <v>0</v>
      </c>
      <c r="L2096" s="59">
        <f t="shared" si="421"/>
        <v>0</v>
      </c>
    </row>
    <row r="2097" spans="2:12" s="2" customFormat="1" ht="21" customHeight="1">
      <c r="B2097" s="141" t="s">
        <v>2518</v>
      </c>
      <c r="C2097" s="67" t="s">
        <v>666</v>
      </c>
      <c r="D2097" s="305" t="s">
        <v>5880</v>
      </c>
      <c r="E2097" s="305" t="s">
        <v>5880</v>
      </c>
      <c r="F2097" s="398"/>
      <c r="G2097" s="359">
        <v>1.63</v>
      </c>
      <c r="H2097" s="111">
        <f t="shared" si="419"/>
        <v>1.26</v>
      </c>
      <c r="I2097" s="112">
        <f t="shared" si="420"/>
        <v>131.80000000000001</v>
      </c>
      <c r="J2097" s="55"/>
      <c r="K2097" s="56">
        <f t="shared" si="415"/>
        <v>0</v>
      </c>
      <c r="L2097" s="59">
        <f t="shared" si="421"/>
        <v>0</v>
      </c>
    </row>
    <row r="2098" spans="2:12" s="2" customFormat="1" ht="21" customHeight="1">
      <c r="B2098" s="141" t="s">
        <v>2519</v>
      </c>
      <c r="C2098" s="67" t="s">
        <v>667</v>
      </c>
      <c r="D2098" s="305" t="s">
        <v>5880</v>
      </c>
      <c r="E2098" s="305" t="s">
        <v>5880</v>
      </c>
      <c r="F2098" s="398"/>
      <c r="G2098" s="359">
        <v>1.58</v>
      </c>
      <c r="H2098" s="111">
        <f t="shared" si="419"/>
        <v>1.22</v>
      </c>
      <c r="I2098" s="112">
        <f t="shared" si="420"/>
        <v>127.61</v>
      </c>
      <c r="J2098" s="55"/>
      <c r="K2098" s="56">
        <f t="shared" si="415"/>
        <v>0</v>
      </c>
      <c r="L2098" s="59">
        <f t="shared" si="421"/>
        <v>0</v>
      </c>
    </row>
    <row r="2099" spans="2:12" s="2" customFormat="1" ht="21" customHeight="1">
      <c r="B2099" s="141" t="s">
        <v>2520</v>
      </c>
      <c r="C2099" s="67" t="s">
        <v>668</v>
      </c>
      <c r="D2099" s="305" t="s">
        <v>5880</v>
      </c>
      <c r="E2099" s="305" t="s">
        <v>5880</v>
      </c>
      <c r="F2099" s="398"/>
      <c r="G2099" s="359">
        <v>1.22</v>
      </c>
      <c r="H2099" s="111">
        <f t="shared" si="419"/>
        <v>0.94</v>
      </c>
      <c r="I2099" s="112">
        <f t="shared" si="420"/>
        <v>98.32</v>
      </c>
      <c r="J2099" s="55"/>
      <c r="K2099" s="56">
        <f t="shared" si="415"/>
        <v>0</v>
      </c>
      <c r="L2099" s="59">
        <f t="shared" si="421"/>
        <v>0</v>
      </c>
    </row>
    <row r="2100" spans="2:12" s="2" customFormat="1" ht="21" customHeight="1">
      <c r="B2100" s="141" t="s">
        <v>2521</v>
      </c>
      <c r="C2100" s="67" t="s">
        <v>669</v>
      </c>
      <c r="D2100" s="305" t="s">
        <v>5880</v>
      </c>
      <c r="E2100" s="305" t="s">
        <v>5880</v>
      </c>
      <c r="F2100" s="398"/>
      <c r="G2100" s="359">
        <v>2.41</v>
      </c>
      <c r="H2100" s="111">
        <f t="shared" si="419"/>
        <v>1.86</v>
      </c>
      <c r="I2100" s="112">
        <f t="shared" si="420"/>
        <v>194.56</v>
      </c>
      <c r="J2100" s="55"/>
      <c r="K2100" s="56">
        <f t="shared" si="415"/>
        <v>0</v>
      </c>
      <c r="L2100" s="59">
        <f t="shared" si="421"/>
        <v>0</v>
      </c>
    </row>
    <row r="2101" spans="2:12" s="2" customFormat="1" ht="21" customHeight="1">
      <c r="B2101" s="141" t="s">
        <v>2522</v>
      </c>
      <c r="C2101" s="67" t="s">
        <v>670</v>
      </c>
      <c r="D2101" s="305" t="s">
        <v>5880</v>
      </c>
      <c r="E2101" s="305" t="s">
        <v>5880</v>
      </c>
      <c r="F2101" s="398"/>
      <c r="G2101" s="359">
        <v>2.6</v>
      </c>
      <c r="H2101" s="111">
        <f t="shared" si="419"/>
        <v>2</v>
      </c>
      <c r="I2101" s="112">
        <f t="shared" si="420"/>
        <v>209.2</v>
      </c>
      <c r="J2101" s="55"/>
      <c r="K2101" s="56">
        <f t="shared" si="415"/>
        <v>0</v>
      </c>
      <c r="L2101" s="59">
        <f t="shared" si="421"/>
        <v>0</v>
      </c>
    </row>
    <row r="2102" spans="2:12" s="2" customFormat="1" ht="21" customHeight="1">
      <c r="B2102" s="141" t="s">
        <v>2523</v>
      </c>
      <c r="C2102" s="67" t="s">
        <v>671</v>
      </c>
      <c r="D2102" s="305" t="s">
        <v>5880</v>
      </c>
      <c r="E2102" s="305" t="s">
        <v>5880</v>
      </c>
      <c r="F2102" s="403"/>
      <c r="G2102" s="359">
        <v>2.96</v>
      </c>
      <c r="H2102" s="111">
        <f t="shared" si="419"/>
        <v>2.2799999999999998</v>
      </c>
      <c r="I2102" s="112">
        <f t="shared" si="420"/>
        <v>238.49</v>
      </c>
      <c r="J2102" s="55"/>
      <c r="K2102" s="56">
        <f t="shared" si="415"/>
        <v>0</v>
      </c>
      <c r="L2102" s="59">
        <f t="shared" si="421"/>
        <v>0</v>
      </c>
    </row>
    <row r="2103" spans="2:12" s="2" customFormat="1" ht="21" customHeight="1">
      <c r="B2103" s="141" t="s">
        <v>2524</v>
      </c>
      <c r="C2103" s="67" t="s">
        <v>672</v>
      </c>
      <c r="D2103" s="305" t="s">
        <v>5880</v>
      </c>
      <c r="E2103" s="305" t="s">
        <v>5880</v>
      </c>
      <c r="F2103" s="397"/>
      <c r="G2103" s="359">
        <v>1.05</v>
      </c>
      <c r="H2103" s="111">
        <f t="shared" si="419"/>
        <v>0.81</v>
      </c>
      <c r="I2103" s="112">
        <f t="shared" si="420"/>
        <v>84.73</v>
      </c>
      <c r="J2103" s="55"/>
      <c r="K2103" s="56">
        <f t="shared" si="415"/>
        <v>0</v>
      </c>
      <c r="L2103" s="59">
        <f t="shared" si="421"/>
        <v>0</v>
      </c>
    </row>
    <row r="2104" spans="2:12" s="2" customFormat="1" ht="21" customHeight="1">
      <c r="B2104" s="141" t="s">
        <v>2525</v>
      </c>
      <c r="C2104" s="67" t="s">
        <v>673</v>
      </c>
      <c r="D2104" s="305" t="s">
        <v>5880</v>
      </c>
      <c r="E2104" s="305" t="s">
        <v>5880</v>
      </c>
      <c r="F2104" s="398"/>
      <c r="G2104" s="359">
        <v>1.5</v>
      </c>
      <c r="H2104" s="111">
        <f t="shared" si="419"/>
        <v>1.1599999999999999</v>
      </c>
      <c r="I2104" s="112">
        <f t="shared" si="420"/>
        <v>121.34</v>
      </c>
      <c r="J2104" s="55"/>
      <c r="K2104" s="56">
        <f t="shared" si="415"/>
        <v>0</v>
      </c>
      <c r="L2104" s="59">
        <f t="shared" si="421"/>
        <v>0</v>
      </c>
    </row>
    <row r="2105" spans="2:12" s="2" customFormat="1" ht="21" customHeight="1">
      <c r="B2105" s="141" t="s">
        <v>2526</v>
      </c>
      <c r="C2105" s="67" t="s">
        <v>5068</v>
      </c>
      <c r="D2105" s="305" t="s">
        <v>5880</v>
      </c>
      <c r="E2105" s="305" t="s">
        <v>5880</v>
      </c>
      <c r="F2105" s="398"/>
      <c r="G2105" s="359">
        <v>1.97</v>
      </c>
      <c r="H2105" s="111">
        <f t="shared" si="419"/>
        <v>1.52</v>
      </c>
      <c r="I2105" s="112">
        <f t="shared" si="420"/>
        <v>158.99</v>
      </c>
      <c r="J2105" s="55"/>
      <c r="K2105" s="56">
        <f t="shared" si="415"/>
        <v>0</v>
      </c>
      <c r="L2105" s="59">
        <f t="shared" si="421"/>
        <v>0</v>
      </c>
    </row>
    <row r="2106" spans="2:12" s="2" customFormat="1" ht="21" customHeight="1">
      <c r="B2106" s="141" t="s">
        <v>2527</v>
      </c>
      <c r="C2106" s="67" t="s">
        <v>5069</v>
      </c>
      <c r="D2106" s="305" t="s">
        <v>5880</v>
      </c>
      <c r="E2106" s="305" t="s">
        <v>5880</v>
      </c>
      <c r="F2106" s="398"/>
      <c r="G2106" s="359">
        <v>2.11</v>
      </c>
      <c r="H2106" s="111">
        <f t="shared" si="419"/>
        <v>1.62</v>
      </c>
      <c r="I2106" s="112">
        <f t="shared" si="420"/>
        <v>169.45</v>
      </c>
      <c r="J2106" s="55"/>
      <c r="K2106" s="56">
        <f t="shared" si="415"/>
        <v>0</v>
      </c>
      <c r="L2106" s="59">
        <f t="shared" si="421"/>
        <v>0</v>
      </c>
    </row>
    <row r="2107" spans="2:12" s="2" customFormat="1" ht="21" customHeight="1">
      <c r="B2107" s="167" t="s">
        <v>2528</v>
      </c>
      <c r="C2107" s="96" t="s">
        <v>5487</v>
      </c>
      <c r="D2107" s="305" t="s">
        <v>5880</v>
      </c>
      <c r="E2107" s="305" t="s">
        <v>5880</v>
      </c>
      <c r="F2107" s="398"/>
      <c r="G2107" s="359">
        <v>2.21</v>
      </c>
      <c r="H2107" s="128">
        <f t="shared" si="419"/>
        <v>1.7</v>
      </c>
      <c r="I2107" s="129">
        <f t="shared" si="420"/>
        <v>177.82</v>
      </c>
      <c r="J2107" s="77"/>
      <c r="K2107" s="180">
        <f t="shared" si="415"/>
        <v>0</v>
      </c>
      <c r="L2107" s="105">
        <f t="shared" si="421"/>
        <v>0</v>
      </c>
    </row>
    <row r="2108" spans="2:12" s="2" customFormat="1" ht="15.95" customHeight="1">
      <c r="B2108" s="257" t="s">
        <v>674</v>
      </c>
      <c r="C2108" s="93"/>
      <c r="D2108" s="305" t="s">
        <v>5880</v>
      </c>
      <c r="E2108" s="305" t="s">
        <v>5880</v>
      </c>
      <c r="F2108" s="93"/>
      <c r="G2108" s="360">
        <v>0</v>
      </c>
      <c r="H2108" s="124"/>
      <c r="I2108" s="125"/>
      <c r="J2108" s="94"/>
      <c r="K2108" s="258"/>
      <c r="L2108" s="260"/>
    </row>
    <row r="2109" spans="2:12" s="2" customFormat="1" ht="24" customHeight="1">
      <c r="B2109" s="166" t="s">
        <v>2529</v>
      </c>
      <c r="C2109" s="99" t="s">
        <v>5488</v>
      </c>
      <c r="D2109" s="305" t="s">
        <v>5880</v>
      </c>
      <c r="E2109" s="305" t="s">
        <v>5880</v>
      </c>
      <c r="F2109" s="398"/>
      <c r="G2109" s="359">
        <v>1.31</v>
      </c>
      <c r="H2109" s="130">
        <f t="shared" ref="H2109:H2124" si="422">G2109-(G2109*$I$8)</f>
        <v>1.01</v>
      </c>
      <c r="I2109" s="131">
        <f t="shared" ref="I2109:I2124" si="423">H2109*$I$2</f>
        <v>105.65</v>
      </c>
      <c r="J2109" s="72"/>
      <c r="K2109" s="210">
        <f t="shared" si="415"/>
        <v>0</v>
      </c>
      <c r="L2109" s="107">
        <f t="shared" ref="L2109:L2124" si="424">I2109*J2109</f>
        <v>0</v>
      </c>
    </row>
    <row r="2110" spans="2:12" s="2" customFormat="1" ht="24" customHeight="1">
      <c r="B2110" s="141" t="s">
        <v>2530</v>
      </c>
      <c r="C2110" s="67" t="s">
        <v>675</v>
      </c>
      <c r="D2110" s="305" t="s">
        <v>5880</v>
      </c>
      <c r="E2110" s="305" t="s">
        <v>5880</v>
      </c>
      <c r="F2110" s="398"/>
      <c r="G2110" s="359">
        <v>1.6</v>
      </c>
      <c r="H2110" s="111">
        <f t="shared" si="422"/>
        <v>1.23</v>
      </c>
      <c r="I2110" s="112">
        <f t="shared" si="423"/>
        <v>128.66</v>
      </c>
      <c r="J2110" s="55"/>
      <c r="K2110" s="56">
        <f t="shared" si="415"/>
        <v>0</v>
      </c>
      <c r="L2110" s="59">
        <f t="shared" si="424"/>
        <v>0</v>
      </c>
    </row>
    <row r="2111" spans="2:12" s="2" customFormat="1" ht="24" customHeight="1">
      <c r="B2111" s="141" t="s">
        <v>2531</v>
      </c>
      <c r="C2111" s="67" t="s">
        <v>676</v>
      </c>
      <c r="D2111" s="305" t="s">
        <v>5880</v>
      </c>
      <c r="E2111" s="305" t="s">
        <v>5880</v>
      </c>
      <c r="F2111" s="398"/>
      <c r="G2111" s="359">
        <v>1.78</v>
      </c>
      <c r="H2111" s="111">
        <f t="shared" si="422"/>
        <v>1.37</v>
      </c>
      <c r="I2111" s="112">
        <f t="shared" si="423"/>
        <v>143.30000000000001</v>
      </c>
      <c r="J2111" s="55"/>
      <c r="K2111" s="56">
        <f t="shared" si="415"/>
        <v>0</v>
      </c>
      <c r="L2111" s="59">
        <f t="shared" si="424"/>
        <v>0</v>
      </c>
    </row>
    <row r="2112" spans="2:12" s="2" customFormat="1" ht="24" customHeight="1">
      <c r="B2112" s="141" t="s">
        <v>2532</v>
      </c>
      <c r="C2112" s="67" t="s">
        <v>677</v>
      </c>
      <c r="D2112" s="305" t="s">
        <v>5880</v>
      </c>
      <c r="E2112" s="305" t="s">
        <v>5880</v>
      </c>
      <c r="F2112" s="398"/>
      <c r="G2112" s="359">
        <v>2.93</v>
      </c>
      <c r="H2112" s="111">
        <f t="shared" si="422"/>
        <v>2.2599999999999998</v>
      </c>
      <c r="I2112" s="112">
        <f t="shared" si="423"/>
        <v>236.4</v>
      </c>
      <c r="J2112" s="55"/>
      <c r="K2112" s="56">
        <f t="shared" si="415"/>
        <v>0</v>
      </c>
      <c r="L2112" s="59">
        <f t="shared" si="424"/>
        <v>0</v>
      </c>
    </row>
    <row r="2113" spans="2:12" s="2" customFormat="1" ht="24" customHeight="1">
      <c r="B2113" s="141" t="s">
        <v>2533</v>
      </c>
      <c r="C2113" s="67" t="s">
        <v>678</v>
      </c>
      <c r="D2113" s="305" t="s">
        <v>5880</v>
      </c>
      <c r="E2113" s="305" t="s">
        <v>5880</v>
      </c>
      <c r="F2113" s="398"/>
      <c r="G2113" s="359">
        <v>3.21</v>
      </c>
      <c r="H2113" s="111">
        <f t="shared" si="422"/>
        <v>2.4700000000000002</v>
      </c>
      <c r="I2113" s="112">
        <f t="shared" si="423"/>
        <v>258.36</v>
      </c>
      <c r="J2113" s="55"/>
      <c r="K2113" s="56">
        <f t="shared" si="415"/>
        <v>0</v>
      </c>
      <c r="L2113" s="59">
        <f t="shared" si="424"/>
        <v>0</v>
      </c>
    </row>
    <row r="2114" spans="2:12" s="2" customFormat="1" ht="24" customHeight="1">
      <c r="B2114" s="141" t="s">
        <v>2534</v>
      </c>
      <c r="C2114" s="67" t="s">
        <v>5489</v>
      </c>
      <c r="D2114" s="305" t="s">
        <v>5880</v>
      </c>
      <c r="E2114" s="305" t="s">
        <v>5880</v>
      </c>
      <c r="F2114" s="403"/>
      <c r="G2114" s="359">
        <v>0</v>
      </c>
      <c r="H2114" s="111">
        <f t="shared" si="422"/>
        <v>0</v>
      </c>
      <c r="I2114" s="112">
        <f t="shared" si="423"/>
        <v>0</v>
      </c>
      <c r="J2114" s="55"/>
      <c r="K2114" s="56">
        <f t="shared" si="415"/>
        <v>0</v>
      </c>
      <c r="L2114" s="59">
        <f t="shared" si="424"/>
        <v>0</v>
      </c>
    </row>
    <row r="2115" spans="2:12" s="2" customFormat="1" ht="24" customHeight="1">
      <c r="B2115" s="141" t="s">
        <v>2535</v>
      </c>
      <c r="C2115" s="67" t="s">
        <v>679</v>
      </c>
      <c r="D2115" s="305" t="s">
        <v>5880</v>
      </c>
      <c r="E2115" s="305" t="s">
        <v>5880</v>
      </c>
      <c r="F2115" s="397"/>
      <c r="G2115" s="359">
        <v>1.22</v>
      </c>
      <c r="H2115" s="111">
        <f t="shared" si="422"/>
        <v>0.94</v>
      </c>
      <c r="I2115" s="112">
        <f t="shared" si="423"/>
        <v>98.32</v>
      </c>
      <c r="J2115" s="55"/>
      <c r="K2115" s="56">
        <f t="shared" si="415"/>
        <v>0</v>
      </c>
      <c r="L2115" s="59">
        <f t="shared" si="424"/>
        <v>0</v>
      </c>
    </row>
    <row r="2116" spans="2:12" s="2" customFormat="1" ht="24" customHeight="1">
      <c r="B2116" s="141" t="s">
        <v>2536</v>
      </c>
      <c r="C2116" s="67" t="s">
        <v>680</v>
      </c>
      <c r="D2116" s="305" t="s">
        <v>5880</v>
      </c>
      <c r="E2116" s="305" t="s">
        <v>5880</v>
      </c>
      <c r="F2116" s="398"/>
      <c r="G2116" s="359">
        <v>1.6</v>
      </c>
      <c r="H2116" s="111">
        <f t="shared" si="422"/>
        <v>1.23</v>
      </c>
      <c r="I2116" s="112">
        <f t="shared" si="423"/>
        <v>128.66</v>
      </c>
      <c r="J2116" s="55"/>
      <c r="K2116" s="56">
        <f t="shared" si="415"/>
        <v>0</v>
      </c>
      <c r="L2116" s="59">
        <f t="shared" si="424"/>
        <v>0</v>
      </c>
    </row>
    <row r="2117" spans="2:12" s="2" customFormat="1" ht="24" customHeight="1">
      <c r="B2117" s="141" t="s">
        <v>2537</v>
      </c>
      <c r="C2117" s="67" t="s">
        <v>681</v>
      </c>
      <c r="D2117" s="305" t="s">
        <v>5880</v>
      </c>
      <c r="E2117" s="305" t="s">
        <v>5880</v>
      </c>
      <c r="F2117" s="398"/>
      <c r="G2117" s="359">
        <v>1.93</v>
      </c>
      <c r="H2117" s="111">
        <f t="shared" si="422"/>
        <v>1.49</v>
      </c>
      <c r="I2117" s="112">
        <f t="shared" si="423"/>
        <v>155.85</v>
      </c>
      <c r="J2117" s="55"/>
      <c r="K2117" s="56">
        <f t="shared" si="415"/>
        <v>0</v>
      </c>
      <c r="L2117" s="59">
        <f t="shared" si="424"/>
        <v>0</v>
      </c>
    </row>
    <row r="2118" spans="2:12" s="2" customFormat="1" ht="24" customHeight="1">
      <c r="B2118" s="141" t="s">
        <v>2538</v>
      </c>
      <c r="C2118" s="67" t="s">
        <v>682</v>
      </c>
      <c r="D2118" s="305" t="s">
        <v>5880</v>
      </c>
      <c r="E2118" s="305" t="s">
        <v>5880</v>
      </c>
      <c r="F2118" s="398"/>
      <c r="G2118" s="359">
        <v>2.8</v>
      </c>
      <c r="H2118" s="111">
        <f t="shared" si="422"/>
        <v>2.16</v>
      </c>
      <c r="I2118" s="112">
        <f t="shared" si="423"/>
        <v>225.94</v>
      </c>
      <c r="J2118" s="55"/>
      <c r="K2118" s="56">
        <f t="shared" si="415"/>
        <v>0</v>
      </c>
      <c r="L2118" s="59">
        <f t="shared" si="424"/>
        <v>0</v>
      </c>
    </row>
    <row r="2119" spans="2:12" s="2" customFormat="1" ht="24" customHeight="1">
      <c r="B2119" s="141" t="s">
        <v>2539</v>
      </c>
      <c r="C2119" s="67" t="s">
        <v>683</v>
      </c>
      <c r="D2119" s="305" t="s">
        <v>5880</v>
      </c>
      <c r="E2119" s="305" t="s">
        <v>5880</v>
      </c>
      <c r="F2119" s="398"/>
      <c r="G2119" s="359">
        <v>3.29</v>
      </c>
      <c r="H2119" s="111">
        <f t="shared" si="422"/>
        <v>2.5299999999999998</v>
      </c>
      <c r="I2119" s="112">
        <f t="shared" si="423"/>
        <v>264.64</v>
      </c>
      <c r="J2119" s="55"/>
      <c r="K2119" s="56">
        <f t="shared" ref="K2119:K2163" si="425">J2119*H2119</f>
        <v>0</v>
      </c>
      <c r="L2119" s="59">
        <f t="shared" si="424"/>
        <v>0</v>
      </c>
    </row>
    <row r="2120" spans="2:12" s="2" customFormat="1" ht="24" customHeight="1">
      <c r="B2120" s="141" t="s">
        <v>2540</v>
      </c>
      <c r="C2120" s="67" t="s">
        <v>5490</v>
      </c>
      <c r="D2120" s="305" t="s">
        <v>5880</v>
      </c>
      <c r="E2120" s="305" t="s">
        <v>5880</v>
      </c>
      <c r="F2120" s="403"/>
      <c r="G2120" s="359">
        <v>0</v>
      </c>
      <c r="H2120" s="111">
        <f t="shared" si="422"/>
        <v>0</v>
      </c>
      <c r="I2120" s="112">
        <f t="shared" si="423"/>
        <v>0</v>
      </c>
      <c r="J2120" s="55"/>
      <c r="K2120" s="56">
        <f t="shared" si="425"/>
        <v>0</v>
      </c>
      <c r="L2120" s="59">
        <f t="shared" si="424"/>
        <v>0</v>
      </c>
    </row>
    <row r="2121" spans="2:12" s="2" customFormat="1" ht="24" customHeight="1">
      <c r="B2121" s="141" t="s">
        <v>2541</v>
      </c>
      <c r="C2121" s="67" t="s">
        <v>684</v>
      </c>
      <c r="D2121" s="305" t="s">
        <v>5880</v>
      </c>
      <c r="E2121" s="305" t="s">
        <v>5880</v>
      </c>
      <c r="F2121" s="398"/>
      <c r="G2121" s="359">
        <v>1.4</v>
      </c>
      <c r="H2121" s="111">
        <f t="shared" si="422"/>
        <v>1.08</v>
      </c>
      <c r="I2121" s="112">
        <f t="shared" si="423"/>
        <v>112.97</v>
      </c>
      <c r="J2121" s="55"/>
      <c r="K2121" s="56">
        <f t="shared" si="425"/>
        <v>0</v>
      </c>
      <c r="L2121" s="59">
        <f t="shared" si="424"/>
        <v>0</v>
      </c>
    </row>
    <row r="2122" spans="2:12" s="2" customFormat="1" ht="24" customHeight="1">
      <c r="B2122" s="141" t="s">
        <v>2542</v>
      </c>
      <c r="C2122" s="67" t="s">
        <v>685</v>
      </c>
      <c r="D2122" s="305" t="s">
        <v>5880</v>
      </c>
      <c r="E2122" s="305" t="s">
        <v>5880</v>
      </c>
      <c r="F2122" s="398"/>
      <c r="G2122" s="359">
        <v>2.11</v>
      </c>
      <c r="H2122" s="111">
        <f t="shared" si="422"/>
        <v>1.62</v>
      </c>
      <c r="I2122" s="112">
        <f t="shared" si="423"/>
        <v>169.45</v>
      </c>
      <c r="J2122" s="55"/>
      <c r="K2122" s="56">
        <f t="shared" si="425"/>
        <v>0</v>
      </c>
      <c r="L2122" s="59">
        <f t="shared" si="424"/>
        <v>0</v>
      </c>
    </row>
    <row r="2123" spans="2:12" s="2" customFormat="1" ht="24" customHeight="1">
      <c r="B2123" s="141" t="s">
        <v>2543</v>
      </c>
      <c r="C2123" s="67" t="s">
        <v>686</v>
      </c>
      <c r="D2123" s="305" t="s">
        <v>5880</v>
      </c>
      <c r="E2123" s="305" t="s">
        <v>5880</v>
      </c>
      <c r="F2123" s="398"/>
      <c r="G2123" s="359">
        <v>3.47</v>
      </c>
      <c r="H2123" s="111">
        <f t="shared" si="422"/>
        <v>2.67</v>
      </c>
      <c r="I2123" s="112">
        <f t="shared" si="423"/>
        <v>279.27999999999997</v>
      </c>
      <c r="J2123" s="55"/>
      <c r="K2123" s="56">
        <f t="shared" si="425"/>
        <v>0</v>
      </c>
      <c r="L2123" s="59">
        <f t="shared" si="424"/>
        <v>0</v>
      </c>
    </row>
    <row r="2124" spans="2:12" s="2" customFormat="1" ht="24" customHeight="1">
      <c r="B2124" s="167" t="s">
        <v>2544</v>
      </c>
      <c r="C2124" s="96" t="s">
        <v>5491</v>
      </c>
      <c r="D2124" s="305" t="s">
        <v>5880</v>
      </c>
      <c r="E2124" s="305" t="s">
        <v>5880</v>
      </c>
      <c r="F2124" s="398"/>
      <c r="G2124" s="359">
        <v>0</v>
      </c>
      <c r="H2124" s="128">
        <f t="shared" si="422"/>
        <v>0</v>
      </c>
      <c r="I2124" s="129">
        <f t="shared" si="423"/>
        <v>0</v>
      </c>
      <c r="J2124" s="77"/>
      <c r="K2124" s="180">
        <f t="shared" si="425"/>
        <v>0</v>
      </c>
      <c r="L2124" s="105">
        <f t="shared" si="424"/>
        <v>0</v>
      </c>
    </row>
    <row r="2125" spans="2:12" s="2" customFormat="1" ht="15.95" customHeight="1">
      <c r="B2125" s="257" t="s">
        <v>687</v>
      </c>
      <c r="C2125" s="93"/>
      <c r="D2125" s="305" t="s">
        <v>5880</v>
      </c>
      <c r="E2125" s="305" t="s">
        <v>5880</v>
      </c>
      <c r="F2125" s="93"/>
      <c r="G2125" s="360">
        <v>0</v>
      </c>
      <c r="H2125" s="124"/>
      <c r="I2125" s="125"/>
      <c r="J2125" s="94"/>
      <c r="K2125" s="258"/>
      <c r="L2125" s="260"/>
    </row>
    <row r="2126" spans="2:12" s="2" customFormat="1" ht="24" customHeight="1">
      <c r="B2126" s="166" t="s">
        <v>2545</v>
      </c>
      <c r="C2126" s="99" t="s">
        <v>688</v>
      </c>
      <c r="D2126" s="305" t="s">
        <v>5880</v>
      </c>
      <c r="E2126" s="305" t="s">
        <v>5880</v>
      </c>
      <c r="F2126" s="398"/>
      <c r="G2126" s="359">
        <v>2.14</v>
      </c>
      <c r="H2126" s="130">
        <f>G2126-(G2126*$I$8)</f>
        <v>1.65</v>
      </c>
      <c r="I2126" s="131">
        <f>H2126*$I$2</f>
        <v>172.59</v>
      </c>
      <c r="J2126" s="72"/>
      <c r="K2126" s="210">
        <f t="shared" si="425"/>
        <v>0</v>
      </c>
      <c r="L2126" s="107">
        <f>I2126*J2126</f>
        <v>0</v>
      </c>
    </row>
    <row r="2127" spans="2:12" s="2" customFormat="1" ht="24" customHeight="1">
      <c r="B2127" s="167" t="s">
        <v>2546</v>
      </c>
      <c r="C2127" s="96" t="s">
        <v>689</v>
      </c>
      <c r="D2127" s="305" t="s">
        <v>5880</v>
      </c>
      <c r="E2127" s="305" t="s">
        <v>5880</v>
      </c>
      <c r="F2127" s="398"/>
      <c r="G2127" s="359">
        <v>2.62</v>
      </c>
      <c r="H2127" s="128">
        <f>G2127-(G2127*$I$8)</f>
        <v>2.02</v>
      </c>
      <c r="I2127" s="129">
        <f>H2127*$I$2</f>
        <v>211.29</v>
      </c>
      <c r="J2127" s="77"/>
      <c r="K2127" s="180">
        <f t="shared" si="425"/>
        <v>0</v>
      </c>
      <c r="L2127" s="105">
        <f>I2127*J2127</f>
        <v>0</v>
      </c>
    </row>
    <row r="2128" spans="2:12" s="2" customFormat="1" ht="15.95" customHeight="1">
      <c r="B2128" s="257" t="s">
        <v>690</v>
      </c>
      <c r="C2128" s="93"/>
      <c r="D2128" s="305" t="s">
        <v>5880</v>
      </c>
      <c r="E2128" s="305" t="s">
        <v>5880</v>
      </c>
      <c r="F2128" s="93"/>
      <c r="G2128" s="360">
        <v>0</v>
      </c>
      <c r="H2128" s="124"/>
      <c r="I2128" s="125"/>
      <c r="J2128" s="94"/>
      <c r="K2128" s="258"/>
      <c r="L2128" s="260"/>
    </row>
    <row r="2129" spans="2:12" s="2" customFormat="1" ht="30" customHeight="1">
      <c r="B2129" s="166" t="s">
        <v>2547</v>
      </c>
      <c r="C2129" s="99" t="s">
        <v>691</v>
      </c>
      <c r="D2129" s="305" t="s">
        <v>5880</v>
      </c>
      <c r="E2129" s="305" t="s">
        <v>5880</v>
      </c>
      <c r="F2129" s="398"/>
      <c r="G2129" s="359">
        <v>2.0299999999999998</v>
      </c>
      <c r="H2129" s="130">
        <f t="shared" ref="H2129:H2147" si="426">G2129-(G2129*$I$8)</f>
        <v>1.56</v>
      </c>
      <c r="I2129" s="131">
        <f t="shared" ref="I2129:I2147" si="427">H2129*$I$2</f>
        <v>163.18</v>
      </c>
      <c r="J2129" s="72"/>
      <c r="K2129" s="210">
        <f t="shared" si="425"/>
        <v>0</v>
      </c>
      <c r="L2129" s="107">
        <f t="shared" ref="L2129:L2147" si="428">I2129*J2129</f>
        <v>0</v>
      </c>
    </row>
    <row r="2130" spans="2:12" s="2" customFormat="1" ht="30" customHeight="1">
      <c r="B2130" s="141" t="s">
        <v>2548</v>
      </c>
      <c r="C2130" s="67" t="s">
        <v>692</v>
      </c>
      <c r="D2130" s="305" t="s">
        <v>5880</v>
      </c>
      <c r="E2130" s="305" t="s">
        <v>5880</v>
      </c>
      <c r="F2130" s="398"/>
      <c r="G2130" s="359">
        <v>2.77</v>
      </c>
      <c r="H2130" s="111">
        <f t="shared" si="426"/>
        <v>2.13</v>
      </c>
      <c r="I2130" s="112">
        <f t="shared" si="427"/>
        <v>222.8</v>
      </c>
      <c r="J2130" s="55"/>
      <c r="K2130" s="56">
        <f t="shared" si="425"/>
        <v>0</v>
      </c>
      <c r="L2130" s="59">
        <f t="shared" si="428"/>
        <v>0</v>
      </c>
    </row>
    <row r="2131" spans="2:12" s="2" customFormat="1" ht="30" customHeight="1">
      <c r="B2131" s="141" t="s">
        <v>2549</v>
      </c>
      <c r="C2131" s="67" t="s">
        <v>693</v>
      </c>
      <c r="D2131" s="305" t="s">
        <v>5880</v>
      </c>
      <c r="E2131" s="305" t="s">
        <v>5880</v>
      </c>
      <c r="F2131" s="398"/>
      <c r="G2131" s="359">
        <v>3.29</v>
      </c>
      <c r="H2131" s="111">
        <f t="shared" si="426"/>
        <v>2.5299999999999998</v>
      </c>
      <c r="I2131" s="112">
        <f t="shared" si="427"/>
        <v>264.64</v>
      </c>
      <c r="J2131" s="55"/>
      <c r="K2131" s="56">
        <f t="shared" si="425"/>
        <v>0</v>
      </c>
      <c r="L2131" s="59">
        <f t="shared" si="428"/>
        <v>0</v>
      </c>
    </row>
    <row r="2132" spans="2:12" s="2" customFormat="1" ht="30" customHeight="1">
      <c r="B2132" s="141" t="s">
        <v>2550</v>
      </c>
      <c r="C2132" s="67" t="s">
        <v>694</v>
      </c>
      <c r="D2132" s="305" t="s">
        <v>5880</v>
      </c>
      <c r="E2132" s="305" t="s">
        <v>5880</v>
      </c>
      <c r="F2132" s="398"/>
      <c r="G2132" s="359">
        <v>4.49</v>
      </c>
      <c r="H2132" s="111">
        <f t="shared" si="426"/>
        <v>3.46</v>
      </c>
      <c r="I2132" s="112">
        <f t="shared" si="427"/>
        <v>361.92</v>
      </c>
      <c r="J2132" s="55"/>
      <c r="K2132" s="56">
        <f t="shared" si="425"/>
        <v>0</v>
      </c>
      <c r="L2132" s="59">
        <f t="shared" si="428"/>
        <v>0</v>
      </c>
    </row>
    <row r="2133" spans="2:12" s="2" customFormat="1" ht="30" customHeight="1">
      <c r="B2133" s="141" t="s">
        <v>2551</v>
      </c>
      <c r="C2133" s="67" t="s">
        <v>695</v>
      </c>
      <c r="D2133" s="305" t="s">
        <v>5880</v>
      </c>
      <c r="E2133" s="305" t="s">
        <v>5880</v>
      </c>
      <c r="F2133" s="398"/>
      <c r="G2133" s="359">
        <v>5.04</v>
      </c>
      <c r="H2133" s="111">
        <f t="shared" si="426"/>
        <v>3.88</v>
      </c>
      <c r="I2133" s="112">
        <f t="shared" si="427"/>
        <v>405.85</v>
      </c>
      <c r="J2133" s="55"/>
      <c r="K2133" s="56">
        <f t="shared" si="425"/>
        <v>0</v>
      </c>
      <c r="L2133" s="59">
        <f t="shared" si="428"/>
        <v>0</v>
      </c>
    </row>
    <row r="2134" spans="2:12" s="2" customFormat="1" ht="30" customHeight="1">
      <c r="B2134" s="141" t="s">
        <v>2552</v>
      </c>
      <c r="C2134" s="67" t="s">
        <v>5492</v>
      </c>
      <c r="D2134" s="305" t="s">
        <v>5880</v>
      </c>
      <c r="E2134" s="305" t="s">
        <v>5880</v>
      </c>
      <c r="F2134" s="398"/>
      <c r="G2134" s="359">
        <v>0</v>
      </c>
      <c r="H2134" s="111">
        <f t="shared" si="426"/>
        <v>0</v>
      </c>
      <c r="I2134" s="112">
        <f t="shared" si="427"/>
        <v>0</v>
      </c>
      <c r="J2134" s="55"/>
      <c r="K2134" s="56">
        <f t="shared" si="425"/>
        <v>0</v>
      </c>
      <c r="L2134" s="59">
        <f t="shared" si="428"/>
        <v>0</v>
      </c>
    </row>
    <row r="2135" spans="2:12" s="2" customFormat="1" ht="30" customHeight="1">
      <c r="B2135" s="141" t="s">
        <v>2553</v>
      </c>
      <c r="C2135" s="67" t="s">
        <v>696</v>
      </c>
      <c r="D2135" s="305" t="s">
        <v>5880</v>
      </c>
      <c r="E2135" s="305" t="s">
        <v>5880</v>
      </c>
      <c r="F2135" s="397"/>
      <c r="G2135" s="359">
        <v>1.94</v>
      </c>
      <c r="H2135" s="111">
        <f t="shared" si="426"/>
        <v>1.49</v>
      </c>
      <c r="I2135" s="112">
        <f t="shared" si="427"/>
        <v>155.85</v>
      </c>
      <c r="J2135" s="55"/>
      <c r="K2135" s="56">
        <f t="shared" si="425"/>
        <v>0</v>
      </c>
      <c r="L2135" s="59">
        <f t="shared" si="428"/>
        <v>0</v>
      </c>
    </row>
    <row r="2136" spans="2:12" s="2" customFormat="1" ht="30" customHeight="1">
      <c r="B2136" s="141" t="s">
        <v>2554</v>
      </c>
      <c r="C2136" s="67" t="s">
        <v>697</v>
      </c>
      <c r="D2136" s="305" t="s">
        <v>5880</v>
      </c>
      <c r="E2136" s="305" t="s">
        <v>5880</v>
      </c>
      <c r="F2136" s="398"/>
      <c r="G2136" s="359">
        <v>2.61</v>
      </c>
      <c r="H2136" s="111">
        <f t="shared" si="426"/>
        <v>2.0099999999999998</v>
      </c>
      <c r="I2136" s="112">
        <f t="shared" si="427"/>
        <v>210.25</v>
      </c>
      <c r="J2136" s="55"/>
      <c r="K2136" s="56">
        <f t="shared" si="425"/>
        <v>0</v>
      </c>
      <c r="L2136" s="59">
        <f t="shared" si="428"/>
        <v>0</v>
      </c>
    </row>
    <row r="2137" spans="2:12" s="2" customFormat="1" ht="30" customHeight="1">
      <c r="B2137" s="141" t="s">
        <v>2555</v>
      </c>
      <c r="C2137" s="67" t="s">
        <v>698</v>
      </c>
      <c r="D2137" s="305" t="s">
        <v>5880</v>
      </c>
      <c r="E2137" s="305" t="s">
        <v>5880</v>
      </c>
      <c r="F2137" s="398"/>
      <c r="G2137" s="359">
        <v>2.97</v>
      </c>
      <c r="H2137" s="111">
        <f t="shared" si="426"/>
        <v>2.29</v>
      </c>
      <c r="I2137" s="112">
        <f t="shared" si="427"/>
        <v>239.53</v>
      </c>
      <c r="J2137" s="55"/>
      <c r="K2137" s="56">
        <f t="shared" si="425"/>
        <v>0</v>
      </c>
      <c r="L2137" s="59">
        <f t="shared" si="428"/>
        <v>0</v>
      </c>
    </row>
    <row r="2138" spans="2:12" s="2" customFormat="1" ht="30" customHeight="1">
      <c r="B2138" s="141" t="s">
        <v>2556</v>
      </c>
      <c r="C2138" s="67" t="s">
        <v>699</v>
      </c>
      <c r="D2138" s="305" t="s">
        <v>5880</v>
      </c>
      <c r="E2138" s="305" t="s">
        <v>5880</v>
      </c>
      <c r="F2138" s="398"/>
      <c r="G2138" s="359">
        <v>0</v>
      </c>
      <c r="H2138" s="111">
        <f t="shared" si="426"/>
        <v>0</v>
      </c>
      <c r="I2138" s="112">
        <f t="shared" si="427"/>
        <v>0</v>
      </c>
      <c r="J2138" s="55"/>
      <c r="K2138" s="56">
        <f t="shared" si="425"/>
        <v>0</v>
      </c>
      <c r="L2138" s="59">
        <f t="shared" si="428"/>
        <v>0</v>
      </c>
    </row>
    <row r="2139" spans="2:12" s="2" customFormat="1" ht="30" customHeight="1">
      <c r="B2139" s="141" t="s">
        <v>3986</v>
      </c>
      <c r="C2139" s="67" t="s">
        <v>700</v>
      </c>
      <c r="D2139" s="305" t="s">
        <v>5880</v>
      </c>
      <c r="E2139" s="305" t="s">
        <v>5880</v>
      </c>
      <c r="F2139" s="398"/>
      <c r="G2139" s="359">
        <v>0</v>
      </c>
      <c r="H2139" s="111">
        <f t="shared" si="426"/>
        <v>0</v>
      </c>
      <c r="I2139" s="112">
        <f t="shared" si="427"/>
        <v>0</v>
      </c>
      <c r="J2139" s="55"/>
      <c r="K2139" s="56">
        <f t="shared" si="425"/>
        <v>0</v>
      </c>
      <c r="L2139" s="59">
        <f t="shared" si="428"/>
        <v>0</v>
      </c>
    </row>
    <row r="2140" spans="2:12" s="2" customFormat="1" ht="30" customHeight="1">
      <c r="B2140" s="141" t="s">
        <v>2557</v>
      </c>
      <c r="C2140" s="67" t="s">
        <v>701</v>
      </c>
      <c r="D2140" s="305" t="s">
        <v>5880</v>
      </c>
      <c r="E2140" s="305" t="s">
        <v>5880</v>
      </c>
      <c r="F2140" s="398"/>
      <c r="G2140" s="359">
        <v>0</v>
      </c>
      <c r="H2140" s="111">
        <f t="shared" si="426"/>
        <v>0</v>
      </c>
      <c r="I2140" s="112">
        <f t="shared" si="427"/>
        <v>0</v>
      </c>
      <c r="J2140" s="55"/>
      <c r="K2140" s="56">
        <f t="shared" si="425"/>
        <v>0</v>
      </c>
      <c r="L2140" s="59">
        <f t="shared" si="428"/>
        <v>0</v>
      </c>
    </row>
    <row r="2141" spans="2:12" s="2" customFormat="1" ht="30" customHeight="1">
      <c r="B2141" s="141" t="s">
        <v>2558</v>
      </c>
      <c r="C2141" s="67" t="s">
        <v>702</v>
      </c>
      <c r="D2141" s="305" t="s">
        <v>5880</v>
      </c>
      <c r="E2141" s="305" t="s">
        <v>5880</v>
      </c>
      <c r="F2141" s="397"/>
      <c r="G2141" s="359">
        <v>2</v>
      </c>
      <c r="H2141" s="111">
        <f t="shared" si="426"/>
        <v>1.54</v>
      </c>
      <c r="I2141" s="112">
        <f t="shared" si="427"/>
        <v>161.08000000000001</v>
      </c>
      <c r="J2141" s="55"/>
      <c r="K2141" s="56">
        <f t="shared" si="425"/>
        <v>0</v>
      </c>
      <c r="L2141" s="59">
        <f t="shared" si="428"/>
        <v>0</v>
      </c>
    </row>
    <row r="2142" spans="2:12" s="2" customFormat="1" ht="30" customHeight="1">
      <c r="B2142" s="141" t="s">
        <v>2559</v>
      </c>
      <c r="C2142" s="67" t="s">
        <v>5070</v>
      </c>
      <c r="D2142" s="305" t="s">
        <v>5880</v>
      </c>
      <c r="E2142" s="305" t="s">
        <v>5880</v>
      </c>
      <c r="F2142" s="398"/>
      <c r="G2142" s="359">
        <v>3.02</v>
      </c>
      <c r="H2142" s="111">
        <f t="shared" si="426"/>
        <v>2.33</v>
      </c>
      <c r="I2142" s="112">
        <f t="shared" si="427"/>
        <v>243.72</v>
      </c>
      <c r="J2142" s="55"/>
      <c r="K2142" s="56">
        <f t="shared" si="425"/>
        <v>0</v>
      </c>
      <c r="L2142" s="59">
        <f t="shared" si="428"/>
        <v>0</v>
      </c>
    </row>
    <row r="2143" spans="2:12" s="2" customFormat="1" ht="30" customHeight="1">
      <c r="B2143" s="141" t="s">
        <v>2560</v>
      </c>
      <c r="C2143" s="67" t="s">
        <v>5071</v>
      </c>
      <c r="D2143" s="305" t="s">
        <v>5880</v>
      </c>
      <c r="E2143" s="305" t="s">
        <v>5880</v>
      </c>
      <c r="F2143" s="398"/>
      <c r="G2143" s="359">
        <v>4.78</v>
      </c>
      <c r="H2143" s="111">
        <f t="shared" si="426"/>
        <v>3.68</v>
      </c>
      <c r="I2143" s="112">
        <f t="shared" si="427"/>
        <v>384.93</v>
      </c>
      <c r="J2143" s="55"/>
      <c r="K2143" s="56">
        <f t="shared" si="425"/>
        <v>0</v>
      </c>
      <c r="L2143" s="59">
        <f t="shared" si="428"/>
        <v>0</v>
      </c>
    </row>
    <row r="2144" spans="2:12" s="2" customFormat="1" ht="30" customHeight="1">
      <c r="B2144" s="141" t="s">
        <v>2561</v>
      </c>
      <c r="C2144" s="67" t="s">
        <v>5072</v>
      </c>
      <c r="D2144" s="305" t="s">
        <v>5880</v>
      </c>
      <c r="E2144" s="305" t="s">
        <v>5880</v>
      </c>
      <c r="F2144" s="398"/>
      <c r="G2144" s="359">
        <v>4.62</v>
      </c>
      <c r="H2144" s="111">
        <f t="shared" si="426"/>
        <v>3.56</v>
      </c>
      <c r="I2144" s="112">
        <f t="shared" si="427"/>
        <v>372.38</v>
      </c>
      <c r="J2144" s="55"/>
      <c r="K2144" s="56">
        <f t="shared" si="425"/>
        <v>0</v>
      </c>
      <c r="L2144" s="59">
        <f t="shared" si="428"/>
        <v>0</v>
      </c>
    </row>
    <row r="2145" spans="2:12" s="2" customFormat="1" ht="30" customHeight="1">
      <c r="B2145" s="141" t="s">
        <v>2562</v>
      </c>
      <c r="C2145" s="67" t="s">
        <v>5493</v>
      </c>
      <c r="D2145" s="305" t="s">
        <v>5880</v>
      </c>
      <c r="E2145" s="305" t="s">
        <v>5880</v>
      </c>
      <c r="F2145" s="398"/>
      <c r="G2145" s="359">
        <v>0</v>
      </c>
      <c r="H2145" s="111">
        <f t="shared" si="426"/>
        <v>0</v>
      </c>
      <c r="I2145" s="112">
        <f t="shared" si="427"/>
        <v>0</v>
      </c>
      <c r="J2145" s="55"/>
      <c r="K2145" s="56">
        <f t="shared" si="425"/>
        <v>0</v>
      </c>
      <c r="L2145" s="59">
        <f t="shared" si="428"/>
        <v>0</v>
      </c>
    </row>
    <row r="2146" spans="2:12" s="2" customFormat="1" ht="30" customHeight="1">
      <c r="B2146" s="141" t="s">
        <v>2563</v>
      </c>
      <c r="C2146" s="67" t="s">
        <v>703</v>
      </c>
      <c r="D2146" s="305" t="s">
        <v>5880</v>
      </c>
      <c r="E2146" s="305" t="s">
        <v>5880</v>
      </c>
      <c r="F2146" s="398"/>
      <c r="G2146" s="359">
        <v>2.73</v>
      </c>
      <c r="H2146" s="111">
        <f t="shared" si="426"/>
        <v>2.1</v>
      </c>
      <c r="I2146" s="112">
        <f t="shared" si="427"/>
        <v>219.66</v>
      </c>
      <c r="J2146" s="55"/>
      <c r="K2146" s="56">
        <f t="shared" si="425"/>
        <v>0</v>
      </c>
      <c r="L2146" s="59">
        <f t="shared" si="428"/>
        <v>0</v>
      </c>
    </row>
    <row r="2147" spans="2:12" s="2" customFormat="1" ht="30" customHeight="1">
      <c r="B2147" s="167" t="s">
        <v>2564</v>
      </c>
      <c r="C2147" s="96" t="s">
        <v>704</v>
      </c>
      <c r="D2147" s="305" t="s">
        <v>5880</v>
      </c>
      <c r="E2147" s="305" t="s">
        <v>5880</v>
      </c>
      <c r="F2147" s="398"/>
      <c r="G2147" s="359">
        <v>2.6</v>
      </c>
      <c r="H2147" s="128">
        <f t="shared" si="426"/>
        <v>2</v>
      </c>
      <c r="I2147" s="129">
        <f t="shared" si="427"/>
        <v>209.2</v>
      </c>
      <c r="J2147" s="77"/>
      <c r="K2147" s="180">
        <f t="shared" si="425"/>
        <v>0</v>
      </c>
      <c r="L2147" s="105">
        <f t="shared" si="428"/>
        <v>0</v>
      </c>
    </row>
    <row r="2148" spans="2:12" s="2" customFormat="1" ht="15.95" customHeight="1">
      <c r="B2148" s="257" t="s">
        <v>705</v>
      </c>
      <c r="C2148" s="93"/>
      <c r="D2148" s="305" t="s">
        <v>5880</v>
      </c>
      <c r="E2148" s="305" t="s">
        <v>5880</v>
      </c>
      <c r="F2148" s="93"/>
      <c r="G2148" s="360">
        <v>0</v>
      </c>
      <c r="H2148" s="124"/>
      <c r="I2148" s="125"/>
      <c r="J2148" s="94"/>
      <c r="K2148" s="258"/>
      <c r="L2148" s="260"/>
    </row>
    <row r="2149" spans="2:12" s="2" customFormat="1" ht="30" customHeight="1">
      <c r="B2149" s="166" t="s">
        <v>2565</v>
      </c>
      <c r="C2149" s="99" t="s">
        <v>706</v>
      </c>
      <c r="D2149" s="305" t="s">
        <v>5880</v>
      </c>
      <c r="E2149" s="305" t="s">
        <v>5880</v>
      </c>
      <c r="F2149" s="398"/>
      <c r="G2149" s="359">
        <v>1.47</v>
      </c>
      <c r="H2149" s="130">
        <f>G2149-(G2149*$I$8)</f>
        <v>1.1299999999999999</v>
      </c>
      <c r="I2149" s="131">
        <f>H2149*$I$2</f>
        <v>118.2</v>
      </c>
      <c r="J2149" s="72"/>
      <c r="K2149" s="210">
        <f t="shared" si="425"/>
        <v>0</v>
      </c>
      <c r="L2149" s="107">
        <f>I2149*J2149</f>
        <v>0</v>
      </c>
    </row>
    <row r="2150" spans="2:12" s="2" customFormat="1" ht="30" customHeight="1">
      <c r="B2150" s="167" t="s">
        <v>2566</v>
      </c>
      <c r="C2150" s="96" t="s">
        <v>707</v>
      </c>
      <c r="D2150" s="305" t="s">
        <v>5880</v>
      </c>
      <c r="E2150" s="305" t="s">
        <v>5880</v>
      </c>
      <c r="F2150" s="398"/>
      <c r="G2150" s="359">
        <v>1.93</v>
      </c>
      <c r="H2150" s="128">
        <f>G2150-(G2150*$I$8)</f>
        <v>1.49</v>
      </c>
      <c r="I2150" s="129">
        <f>H2150*$I$2</f>
        <v>155.85</v>
      </c>
      <c r="J2150" s="77"/>
      <c r="K2150" s="180">
        <f t="shared" si="425"/>
        <v>0</v>
      </c>
      <c r="L2150" s="105">
        <f>I2150*J2150</f>
        <v>0</v>
      </c>
    </row>
    <row r="2151" spans="2:12" s="2" customFormat="1" ht="15.95" customHeight="1">
      <c r="B2151" s="257" t="s">
        <v>705</v>
      </c>
      <c r="C2151" s="93"/>
      <c r="D2151" s="305" t="s">
        <v>5880</v>
      </c>
      <c r="E2151" s="305" t="s">
        <v>5880</v>
      </c>
      <c r="F2151" s="93"/>
      <c r="G2151" s="360">
        <v>0</v>
      </c>
      <c r="H2151" s="124"/>
      <c r="I2151" s="125"/>
      <c r="J2151" s="94"/>
      <c r="K2151" s="258"/>
      <c r="L2151" s="260"/>
    </row>
    <row r="2152" spans="2:12" s="2" customFormat="1" ht="65.099999999999994" customHeight="1">
      <c r="B2152" s="216" t="s">
        <v>2567</v>
      </c>
      <c r="C2152" s="205" t="s">
        <v>708</v>
      </c>
      <c r="D2152" s="305" t="s">
        <v>5880</v>
      </c>
      <c r="E2152" s="305" t="s">
        <v>5880</v>
      </c>
      <c r="F2152" s="398"/>
      <c r="G2152" s="359">
        <v>1.26</v>
      </c>
      <c r="H2152" s="220">
        <f>G2152-(G2152*$I$8)</f>
        <v>0.97</v>
      </c>
      <c r="I2152" s="221">
        <f>H2152*$I$2</f>
        <v>101.46</v>
      </c>
      <c r="J2152" s="187"/>
      <c r="K2152" s="213">
        <f t="shared" si="425"/>
        <v>0</v>
      </c>
      <c r="L2152" s="223">
        <f>I2152*J2152</f>
        <v>0</v>
      </c>
    </row>
    <row r="2153" spans="2:12" s="2" customFormat="1" ht="18" customHeight="1">
      <c r="B2153" s="257" t="s">
        <v>711</v>
      </c>
      <c r="C2153" s="86"/>
      <c r="D2153" s="305" t="s">
        <v>5880</v>
      </c>
      <c r="E2153" s="305" t="s">
        <v>5880</v>
      </c>
      <c r="F2153" s="86"/>
      <c r="G2153" s="360"/>
      <c r="H2153" s="349"/>
      <c r="I2153" s="350"/>
      <c r="J2153" s="87"/>
      <c r="K2153" s="258"/>
      <c r="L2153" s="259"/>
    </row>
    <row r="2154" spans="2:12" s="2" customFormat="1" ht="22.5" customHeight="1">
      <c r="B2154" s="166" t="s">
        <v>2580</v>
      </c>
      <c r="C2154" s="232" t="s">
        <v>3862</v>
      </c>
      <c r="D2154" s="305">
        <v>3893</v>
      </c>
      <c r="E2154" s="305" t="s">
        <v>6181</v>
      </c>
      <c r="F2154" s="404"/>
      <c r="G2154" s="359">
        <v>0.69</v>
      </c>
      <c r="H2154" s="344">
        <f t="shared" ref="H2154:H2207" si="429">G2154-(G2154*$I$8)</f>
        <v>0.53</v>
      </c>
      <c r="I2154" s="345">
        <f t="shared" ref="I2154:I2207" si="430">H2154*$I$2</f>
        <v>55.44</v>
      </c>
      <c r="J2154" s="72"/>
      <c r="K2154" s="210">
        <f t="shared" si="425"/>
        <v>0</v>
      </c>
      <c r="L2154" s="85">
        <f t="shared" ref="L2154:L2163" si="431">I2154*J2154</f>
        <v>0</v>
      </c>
    </row>
    <row r="2155" spans="2:12" s="2" customFormat="1" ht="22.5" customHeight="1">
      <c r="B2155" s="141" t="s">
        <v>2581</v>
      </c>
      <c r="C2155" s="91" t="s">
        <v>3863</v>
      </c>
      <c r="D2155" s="305">
        <v>3895</v>
      </c>
      <c r="E2155" s="305" t="s">
        <v>6182</v>
      </c>
      <c r="F2155" s="404"/>
      <c r="G2155" s="359">
        <v>1.05</v>
      </c>
      <c r="H2155" s="344">
        <f t="shared" si="429"/>
        <v>0.81</v>
      </c>
      <c r="I2155" s="345">
        <f t="shared" si="430"/>
        <v>84.73</v>
      </c>
      <c r="J2155" s="55"/>
      <c r="K2155" s="56">
        <f t="shared" si="425"/>
        <v>0</v>
      </c>
      <c r="L2155" s="60">
        <f t="shared" si="431"/>
        <v>0</v>
      </c>
    </row>
    <row r="2156" spans="2:12" s="2" customFormat="1" ht="22.5" customHeight="1">
      <c r="B2156" s="141" t="s">
        <v>2582</v>
      </c>
      <c r="C2156" s="91" t="s">
        <v>3864</v>
      </c>
      <c r="D2156" s="305">
        <v>3430</v>
      </c>
      <c r="E2156" s="305" t="s">
        <v>6183</v>
      </c>
      <c r="F2156" s="398"/>
      <c r="G2156" s="359">
        <v>1.7</v>
      </c>
      <c r="H2156" s="344">
        <f t="shared" si="429"/>
        <v>1.31</v>
      </c>
      <c r="I2156" s="345">
        <f t="shared" si="430"/>
        <v>137.03</v>
      </c>
      <c r="J2156" s="55"/>
      <c r="K2156" s="56">
        <f t="shared" si="425"/>
        <v>0</v>
      </c>
      <c r="L2156" s="60">
        <f t="shared" si="431"/>
        <v>0</v>
      </c>
    </row>
    <row r="2157" spans="2:12" s="2" customFormat="1" ht="22.5" customHeight="1">
      <c r="B2157" s="141" t="s">
        <v>2583</v>
      </c>
      <c r="C2157" s="91" t="s">
        <v>3865</v>
      </c>
      <c r="D2157" s="305">
        <v>3431</v>
      </c>
      <c r="E2157" s="305" t="s">
        <v>6184</v>
      </c>
      <c r="F2157" s="398"/>
      <c r="G2157" s="359">
        <v>2.64</v>
      </c>
      <c r="H2157" s="344">
        <f t="shared" si="429"/>
        <v>2.0299999999999998</v>
      </c>
      <c r="I2157" s="345">
        <f t="shared" si="430"/>
        <v>212.34</v>
      </c>
      <c r="J2157" s="55"/>
      <c r="K2157" s="56">
        <f t="shared" si="425"/>
        <v>0</v>
      </c>
      <c r="L2157" s="60">
        <f t="shared" si="431"/>
        <v>0</v>
      </c>
    </row>
    <row r="2158" spans="2:12" s="2" customFormat="1" ht="22.5" customHeight="1">
      <c r="B2158" s="141" t="s">
        <v>2584</v>
      </c>
      <c r="C2158" s="91" t="s">
        <v>3866</v>
      </c>
      <c r="D2158" s="305">
        <v>3432</v>
      </c>
      <c r="E2158" s="305" t="s">
        <v>6185</v>
      </c>
      <c r="F2158" s="403"/>
      <c r="G2158" s="359">
        <v>3.4</v>
      </c>
      <c r="H2158" s="344">
        <f t="shared" si="429"/>
        <v>2.62</v>
      </c>
      <c r="I2158" s="345">
        <f t="shared" si="430"/>
        <v>274.05</v>
      </c>
      <c r="J2158" s="55"/>
      <c r="K2158" s="56">
        <f t="shared" si="425"/>
        <v>0</v>
      </c>
      <c r="L2158" s="60">
        <f t="shared" si="431"/>
        <v>0</v>
      </c>
    </row>
    <row r="2159" spans="2:12" s="2" customFormat="1" ht="22.5" customHeight="1">
      <c r="B2159" s="141" t="s">
        <v>2585</v>
      </c>
      <c r="C2159" s="91" t="s">
        <v>3867</v>
      </c>
      <c r="D2159" s="305">
        <v>3450</v>
      </c>
      <c r="E2159" s="305" t="s">
        <v>6186</v>
      </c>
      <c r="F2159" s="430"/>
      <c r="G2159" s="359">
        <v>0.79</v>
      </c>
      <c r="H2159" s="344">
        <f t="shared" si="429"/>
        <v>0.61</v>
      </c>
      <c r="I2159" s="345">
        <f t="shared" si="430"/>
        <v>63.81</v>
      </c>
      <c r="J2159" s="55"/>
      <c r="K2159" s="56">
        <f t="shared" si="425"/>
        <v>0</v>
      </c>
      <c r="L2159" s="60">
        <f t="shared" si="431"/>
        <v>0</v>
      </c>
    </row>
    <row r="2160" spans="2:12" s="2" customFormat="1" ht="22.5" customHeight="1">
      <c r="B2160" s="141" t="s">
        <v>2586</v>
      </c>
      <c r="C2160" s="91" t="s">
        <v>3868</v>
      </c>
      <c r="D2160" s="305">
        <v>3451</v>
      </c>
      <c r="E2160" s="305" t="s">
        <v>6187</v>
      </c>
      <c r="F2160" s="404"/>
      <c r="G2160" s="359">
        <v>1.22</v>
      </c>
      <c r="H2160" s="344">
        <f t="shared" si="429"/>
        <v>0.94</v>
      </c>
      <c r="I2160" s="345">
        <f t="shared" si="430"/>
        <v>98.32</v>
      </c>
      <c r="J2160" s="55"/>
      <c r="K2160" s="56">
        <f t="shared" si="425"/>
        <v>0</v>
      </c>
      <c r="L2160" s="60">
        <f t="shared" si="431"/>
        <v>0</v>
      </c>
    </row>
    <row r="2161" spans="2:12" s="2" customFormat="1" ht="22.5" customHeight="1">
      <c r="B2161" s="141" t="s">
        <v>2587</v>
      </c>
      <c r="C2161" s="91" t="s">
        <v>3869</v>
      </c>
      <c r="D2161" s="305">
        <v>3452</v>
      </c>
      <c r="E2161" s="305" t="s">
        <v>6188</v>
      </c>
      <c r="F2161" s="398"/>
      <c r="G2161" s="359">
        <v>1.69</v>
      </c>
      <c r="H2161" s="344">
        <f t="shared" si="429"/>
        <v>1.3</v>
      </c>
      <c r="I2161" s="345">
        <f t="shared" si="430"/>
        <v>135.97999999999999</v>
      </c>
      <c r="J2161" s="55"/>
      <c r="K2161" s="56">
        <f t="shared" si="425"/>
        <v>0</v>
      </c>
      <c r="L2161" s="60">
        <f t="shared" si="431"/>
        <v>0</v>
      </c>
    </row>
    <row r="2162" spans="2:12" s="2" customFormat="1" ht="22.5" customHeight="1">
      <c r="B2162" s="141" t="s">
        <v>2588</v>
      </c>
      <c r="C2162" s="91" t="s">
        <v>4121</v>
      </c>
      <c r="D2162" s="305">
        <v>3453</v>
      </c>
      <c r="E2162" s="305" t="s">
        <v>6189</v>
      </c>
      <c r="F2162" s="398"/>
      <c r="G2162" s="359">
        <v>2.59</v>
      </c>
      <c r="H2162" s="344">
        <f t="shared" si="429"/>
        <v>1.99</v>
      </c>
      <c r="I2162" s="345">
        <f t="shared" si="430"/>
        <v>208.15</v>
      </c>
      <c r="J2162" s="55"/>
      <c r="K2162" s="56">
        <f t="shared" si="425"/>
        <v>0</v>
      </c>
      <c r="L2162" s="60">
        <f t="shared" si="431"/>
        <v>0</v>
      </c>
    </row>
    <row r="2163" spans="2:12" s="2" customFormat="1" ht="22.5" customHeight="1">
      <c r="B2163" s="167" t="s">
        <v>2589</v>
      </c>
      <c r="C2163" s="201" t="s">
        <v>3870</v>
      </c>
      <c r="D2163" s="305">
        <v>3454</v>
      </c>
      <c r="E2163" s="305" t="s">
        <v>6190</v>
      </c>
      <c r="F2163" s="398"/>
      <c r="G2163" s="359">
        <v>4.28</v>
      </c>
      <c r="H2163" s="344">
        <f t="shared" si="429"/>
        <v>3.3</v>
      </c>
      <c r="I2163" s="345">
        <f t="shared" si="430"/>
        <v>345.18</v>
      </c>
      <c r="J2163" s="77"/>
      <c r="K2163" s="180">
        <f t="shared" si="425"/>
        <v>0</v>
      </c>
      <c r="L2163" s="78">
        <f t="shared" si="431"/>
        <v>0</v>
      </c>
    </row>
    <row r="2164" spans="2:12" s="2" customFormat="1" ht="24.75" customHeight="1">
      <c r="B2164" s="268" t="s">
        <v>712</v>
      </c>
      <c r="C2164" s="241"/>
      <c r="D2164" s="305" t="s">
        <v>5880</v>
      </c>
      <c r="E2164" s="305" t="s">
        <v>5880</v>
      </c>
      <c r="F2164" s="241"/>
      <c r="G2164" s="363"/>
      <c r="H2164" s="335"/>
      <c r="I2164" s="348"/>
      <c r="J2164" s="239"/>
      <c r="K2164" s="240"/>
      <c r="L2164" s="242"/>
    </row>
    <row r="2165" spans="2:12" s="2" customFormat="1" ht="15.95" customHeight="1">
      <c r="B2165" s="257" t="s">
        <v>658</v>
      </c>
      <c r="C2165" s="93"/>
      <c r="D2165" s="305" t="s">
        <v>5880</v>
      </c>
      <c r="E2165" s="305" t="s">
        <v>5880</v>
      </c>
      <c r="F2165" s="93"/>
      <c r="G2165" s="360"/>
      <c r="H2165" s="346"/>
      <c r="I2165" s="347"/>
      <c r="J2165" s="94"/>
      <c r="K2165" s="258"/>
      <c r="L2165" s="260"/>
    </row>
    <row r="2166" spans="2:12" s="2" customFormat="1" ht="15" customHeight="1">
      <c r="B2166" s="166" t="s">
        <v>2590</v>
      </c>
      <c r="C2166" s="280" t="s">
        <v>713</v>
      </c>
      <c r="D2166" s="305">
        <v>3486</v>
      </c>
      <c r="E2166" s="305" t="s">
        <v>6191</v>
      </c>
      <c r="F2166" s="431"/>
      <c r="G2166" s="359">
        <v>7.0000000000000007E-2</v>
      </c>
      <c r="H2166" s="344">
        <f t="shared" si="429"/>
        <v>0.05</v>
      </c>
      <c r="I2166" s="345">
        <f t="shared" si="430"/>
        <v>5.23</v>
      </c>
      <c r="J2166" s="338"/>
      <c r="K2166" s="281">
        <f t="shared" ref="K2166:K2203" si="432">J2166*H2166</f>
        <v>0</v>
      </c>
      <c r="L2166" s="282">
        <f t="shared" ref="L2166:L2178" si="433">I2166*J2166</f>
        <v>0</v>
      </c>
    </row>
    <row r="2167" spans="2:12" s="2" customFormat="1" ht="15" customHeight="1">
      <c r="B2167" s="141" t="s">
        <v>2591</v>
      </c>
      <c r="C2167" s="135" t="s">
        <v>714</v>
      </c>
      <c r="D2167" s="305">
        <v>3487</v>
      </c>
      <c r="E2167" s="305" t="s">
        <v>6192</v>
      </c>
      <c r="F2167" s="431"/>
      <c r="G2167" s="359">
        <v>0.11</v>
      </c>
      <c r="H2167" s="344">
        <f t="shared" si="429"/>
        <v>0.08</v>
      </c>
      <c r="I2167" s="345">
        <f t="shared" si="430"/>
        <v>8.3699999999999992</v>
      </c>
      <c r="J2167" s="339"/>
      <c r="K2167" s="168">
        <f t="shared" si="432"/>
        <v>0</v>
      </c>
      <c r="L2167" s="169">
        <f t="shared" si="433"/>
        <v>0</v>
      </c>
    </row>
    <row r="2168" spans="2:12" s="2" customFormat="1" ht="15" customHeight="1">
      <c r="B2168" s="141" t="s">
        <v>2592</v>
      </c>
      <c r="C2168" s="135" t="s">
        <v>715</v>
      </c>
      <c r="D2168" s="305">
        <v>3488</v>
      </c>
      <c r="E2168" s="305" t="s">
        <v>6193</v>
      </c>
      <c r="F2168" s="431"/>
      <c r="G2168" s="359">
        <v>0.18</v>
      </c>
      <c r="H2168" s="344">
        <f t="shared" si="429"/>
        <v>0.14000000000000001</v>
      </c>
      <c r="I2168" s="345">
        <f t="shared" si="430"/>
        <v>14.64</v>
      </c>
      <c r="J2168" s="339"/>
      <c r="K2168" s="168">
        <f t="shared" si="432"/>
        <v>0</v>
      </c>
      <c r="L2168" s="169">
        <f t="shared" si="433"/>
        <v>0</v>
      </c>
    </row>
    <row r="2169" spans="2:12" s="2" customFormat="1" ht="15" customHeight="1">
      <c r="B2169" s="141" t="s">
        <v>2593</v>
      </c>
      <c r="C2169" s="135" t="s">
        <v>5088</v>
      </c>
      <c r="D2169" s="305">
        <v>3489</v>
      </c>
      <c r="E2169" s="305" t="s">
        <v>6194</v>
      </c>
      <c r="F2169" s="432"/>
      <c r="G2169" s="359">
        <v>0.32</v>
      </c>
      <c r="H2169" s="344">
        <f t="shared" si="429"/>
        <v>0.25</v>
      </c>
      <c r="I2169" s="345">
        <f t="shared" si="430"/>
        <v>26.15</v>
      </c>
      <c r="J2169" s="339"/>
      <c r="K2169" s="168">
        <f t="shared" si="432"/>
        <v>0</v>
      </c>
      <c r="L2169" s="169">
        <f t="shared" si="433"/>
        <v>0</v>
      </c>
    </row>
    <row r="2170" spans="2:12" s="2" customFormat="1" ht="15" customHeight="1">
      <c r="B2170" s="141" t="s">
        <v>2594</v>
      </c>
      <c r="C2170" s="135" t="s">
        <v>716</v>
      </c>
      <c r="D2170" s="305">
        <v>3517</v>
      </c>
      <c r="E2170" s="305" t="s">
        <v>6195</v>
      </c>
      <c r="F2170" s="433"/>
      <c r="G2170" s="359">
        <v>0.05</v>
      </c>
      <c r="H2170" s="344">
        <f t="shared" si="429"/>
        <v>0.04</v>
      </c>
      <c r="I2170" s="345">
        <f t="shared" si="430"/>
        <v>4.18</v>
      </c>
      <c r="J2170" s="339"/>
      <c r="K2170" s="168">
        <f t="shared" si="432"/>
        <v>0</v>
      </c>
      <c r="L2170" s="169">
        <f t="shared" si="433"/>
        <v>0</v>
      </c>
    </row>
    <row r="2171" spans="2:12" s="2" customFormat="1" ht="15" customHeight="1">
      <c r="B2171" s="141" t="s">
        <v>2595</v>
      </c>
      <c r="C2171" s="135" t="s">
        <v>717</v>
      </c>
      <c r="D2171" s="305">
        <v>3518</v>
      </c>
      <c r="E2171" s="305" t="s">
        <v>6196</v>
      </c>
      <c r="F2171" s="431"/>
      <c r="G2171" s="359">
        <v>7.0000000000000007E-2</v>
      </c>
      <c r="H2171" s="344">
        <f t="shared" si="429"/>
        <v>0.05</v>
      </c>
      <c r="I2171" s="345">
        <f t="shared" si="430"/>
        <v>5.23</v>
      </c>
      <c r="J2171" s="339"/>
      <c r="K2171" s="168">
        <f t="shared" si="432"/>
        <v>0</v>
      </c>
      <c r="L2171" s="169">
        <f t="shared" si="433"/>
        <v>0</v>
      </c>
    </row>
    <row r="2172" spans="2:12" s="2" customFormat="1" ht="15" customHeight="1">
      <c r="B2172" s="141" t="s">
        <v>2596</v>
      </c>
      <c r="C2172" s="135" t="s">
        <v>718</v>
      </c>
      <c r="D2172" s="305">
        <v>3520</v>
      </c>
      <c r="E2172" s="305" t="s">
        <v>6197</v>
      </c>
      <c r="F2172" s="431"/>
      <c r="G2172" s="359">
        <v>0.11</v>
      </c>
      <c r="H2172" s="344">
        <f t="shared" si="429"/>
        <v>0.08</v>
      </c>
      <c r="I2172" s="345">
        <f t="shared" si="430"/>
        <v>8.3699999999999992</v>
      </c>
      <c r="J2172" s="339"/>
      <c r="K2172" s="168">
        <f t="shared" si="432"/>
        <v>0</v>
      </c>
      <c r="L2172" s="169">
        <f t="shared" si="433"/>
        <v>0</v>
      </c>
    </row>
    <row r="2173" spans="2:12" s="2" customFormat="1" ht="15" customHeight="1">
      <c r="B2173" s="141" t="s">
        <v>2597</v>
      </c>
      <c r="C2173" s="135" t="s">
        <v>719</v>
      </c>
      <c r="D2173" s="305">
        <v>3519</v>
      </c>
      <c r="E2173" s="305" t="s">
        <v>6198</v>
      </c>
      <c r="F2173" s="431"/>
      <c r="G2173" s="359">
        <v>0.08</v>
      </c>
      <c r="H2173" s="344">
        <f t="shared" si="429"/>
        <v>0.06</v>
      </c>
      <c r="I2173" s="345">
        <f t="shared" si="430"/>
        <v>6.28</v>
      </c>
      <c r="J2173" s="339"/>
      <c r="K2173" s="168">
        <f t="shared" si="432"/>
        <v>0</v>
      </c>
      <c r="L2173" s="169">
        <f t="shared" si="433"/>
        <v>0</v>
      </c>
    </row>
    <row r="2174" spans="2:12" s="2" customFormat="1" ht="15" customHeight="1">
      <c r="B2174" s="141" t="s">
        <v>2598</v>
      </c>
      <c r="C2174" s="135" t="s">
        <v>720</v>
      </c>
      <c r="D2174" s="305">
        <v>3521</v>
      </c>
      <c r="E2174" s="305" t="s">
        <v>6199</v>
      </c>
      <c r="F2174" s="431"/>
      <c r="G2174" s="359">
        <v>0.11</v>
      </c>
      <c r="H2174" s="344">
        <f t="shared" si="429"/>
        <v>0.08</v>
      </c>
      <c r="I2174" s="345">
        <f t="shared" si="430"/>
        <v>8.3699999999999992</v>
      </c>
      <c r="J2174" s="339"/>
      <c r="K2174" s="168">
        <f t="shared" si="432"/>
        <v>0</v>
      </c>
      <c r="L2174" s="169">
        <f t="shared" si="433"/>
        <v>0</v>
      </c>
    </row>
    <row r="2175" spans="2:12" s="2" customFormat="1" ht="15" customHeight="1">
      <c r="B2175" s="141" t="s">
        <v>2599</v>
      </c>
      <c r="C2175" s="135" t="s">
        <v>721</v>
      </c>
      <c r="D2175" s="305">
        <v>3523</v>
      </c>
      <c r="E2175" s="305" t="s">
        <v>6200</v>
      </c>
      <c r="F2175" s="431"/>
      <c r="G2175" s="359">
        <v>0.18</v>
      </c>
      <c r="H2175" s="344">
        <f t="shared" si="429"/>
        <v>0.14000000000000001</v>
      </c>
      <c r="I2175" s="345">
        <f t="shared" si="430"/>
        <v>14.64</v>
      </c>
      <c r="J2175" s="339"/>
      <c r="K2175" s="168">
        <f t="shared" si="432"/>
        <v>0</v>
      </c>
      <c r="L2175" s="169">
        <f t="shared" si="433"/>
        <v>0</v>
      </c>
    </row>
    <row r="2176" spans="2:12" s="2" customFormat="1" ht="15" customHeight="1">
      <c r="B2176" s="141" t="s">
        <v>2600</v>
      </c>
      <c r="C2176" s="135" t="s">
        <v>722</v>
      </c>
      <c r="D2176" s="305">
        <v>3522</v>
      </c>
      <c r="E2176" s="305" t="s">
        <v>6201</v>
      </c>
      <c r="F2176" s="431"/>
      <c r="G2176" s="359">
        <v>0.14000000000000001</v>
      </c>
      <c r="H2176" s="344">
        <f t="shared" si="429"/>
        <v>0.11</v>
      </c>
      <c r="I2176" s="345">
        <f t="shared" si="430"/>
        <v>11.51</v>
      </c>
      <c r="J2176" s="339"/>
      <c r="K2176" s="168">
        <f t="shared" si="432"/>
        <v>0</v>
      </c>
      <c r="L2176" s="169">
        <f t="shared" si="433"/>
        <v>0</v>
      </c>
    </row>
    <row r="2177" spans="2:12" s="2" customFormat="1" ht="15" customHeight="1">
      <c r="B2177" s="141" t="s">
        <v>2601</v>
      </c>
      <c r="C2177" s="135" t="s">
        <v>723</v>
      </c>
      <c r="D2177" s="305">
        <v>3524</v>
      </c>
      <c r="E2177" s="305" t="s">
        <v>6202</v>
      </c>
      <c r="F2177" s="431"/>
      <c r="G2177" s="359">
        <v>0.51</v>
      </c>
      <c r="H2177" s="344">
        <f t="shared" si="429"/>
        <v>0.39</v>
      </c>
      <c r="I2177" s="345">
        <f t="shared" si="430"/>
        <v>40.79</v>
      </c>
      <c r="J2177" s="339"/>
      <c r="K2177" s="168">
        <f t="shared" si="432"/>
        <v>0</v>
      </c>
      <c r="L2177" s="169">
        <f t="shared" si="433"/>
        <v>0</v>
      </c>
    </row>
    <row r="2178" spans="2:12" s="2" customFormat="1" ht="15" customHeight="1">
      <c r="B2178" s="167" t="s">
        <v>2602</v>
      </c>
      <c r="C2178" s="275" t="s">
        <v>724</v>
      </c>
      <c r="D2178" s="305">
        <v>3525</v>
      </c>
      <c r="E2178" s="305" t="s">
        <v>6203</v>
      </c>
      <c r="F2178" s="431"/>
      <c r="G2178" s="359">
        <v>0.51</v>
      </c>
      <c r="H2178" s="344">
        <f t="shared" si="429"/>
        <v>0.39</v>
      </c>
      <c r="I2178" s="345">
        <f t="shared" si="430"/>
        <v>40.79</v>
      </c>
      <c r="J2178" s="340"/>
      <c r="K2178" s="276">
        <f t="shared" si="432"/>
        <v>0</v>
      </c>
      <c r="L2178" s="277">
        <f t="shared" si="433"/>
        <v>0</v>
      </c>
    </row>
    <row r="2179" spans="2:12" s="2" customFormat="1" ht="15" customHeight="1">
      <c r="B2179" s="257" t="s">
        <v>3618</v>
      </c>
      <c r="C2179" s="170"/>
      <c r="D2179" s="305" t="s">
        <v>5880</v>
      </c>
      <c r="E2179" s="305" t="s">
        <v>5880</v>
      </c>
      <c r="F2179" s="170"/>
      <c r="G2179" s="360"/>
      <c r="H2179" s="346"/>
      <c r="I2179" s="347"/>
      <c r="J2179" s="171"/>
      <c r="K2179" s="284">
        <f t="shared" si="432"/>
        <v>0</v>
      </c>
      <c r="L2179" s="285"/>
    </row>
    <row r="2180" spans="2:12" s="2" customFormat="1" ht="15" customHeight="1">
      <c r="B2180" s="166" t="s">
        <v>2603</v>
      </c>
      <c r="C2180" s="280" t="s">
        <v>725</v>
      </c>
      <c r="D2180" s="305">
        <v>3459</v>
      </c>
      <c r="E2180" s="305" t="s">
        <v>6204</v>
      </c>
      <c r="F2180" s="431"/>
      <c r="G2180" s="359">
        <v>0.09</v>
      </c>
      <c r="H2180" s="344">
        <f t="shared" si="429"/>
        <v>7.0000000000000007E-2</v>
      </c>
      <c r="I2180" s="345">
        <f t="shared" si="430"/>
        <v>7.32</v>
      </c>
      <c r="J2180" s="338"/>
      <c r="K2180" s="281">
        <f t="shared" si="432"/>
        <v>0</v>
      </c>
      <c r="L2180" s="282">
        <f t="shared" ref="L2180:L2188" si="434">I2180*J2180</f>
        <v>0</v>
      </c>
    </row>
    <row r="2181" spans="2:12" s="2" customFormat="1" ht="15" customHeight="1">
      <c r="B2181" s="141" t="s">
        <v>2604</v>
      </c>
      <c r="C2181" s="135" t="s">
        <v>726</v>
      </c>
      <c r="D2181" s="305">
        <v>3460</v>
      </c>
      <c r="E2181" s="305" t="s">
        <v>6205</v>
      </c>
      <c r="F2181" s="431"/>
      <c r="G2181" s="359">
        <v>0.15</v>
      </c>
      <c r="H2181" s="344">
        <f t="shared" si="429"/>
        <v>0.12</v>
      </c>
      <c r="I2181" s="345">
        <f t="shared" si="430"/>
        <v>12.55</v>
      </c>
      <c r="J2181" s="339"/>
      <c r="K2181" s="168">
        <f t="shared" si="432"/>
        <v>0</v>
      </c>
      <c r="L2181" s="169">
        <f t="shared" si="434"/>
        <v>0</v>
      </c>
    </row>
    <row r="2182" spans="2:12" s="2" customFormat="1" ht="15.95" customHeight="1">
      <c r="B2182" s="141" t="s">
        <v>2605</v>
      </c>
      <c r="C2182" s="135" t="s">
        <v>727</v>
      </c>
      <c r="D2182" s="305">
        <v>3461</v>
      </c>
      <c r="E2182" s="305" t="s">
        <v>6206</v>
      </c>
      <c r="F2182" s="431"/>
      <c r="G2182" s="359">
        <v>0.27</v>
      </c>
      <c r="H2182" s="344">
        <f t="shared" si="429"/>
        <v>0.21</v>
      </c>
      <c r="I2182" s="345">
        <f t="shared" si="430"/>
        <v>21.97</v>
      </c>
      <c r="J2182" s="339"/>
      <c r="K2182" s="168">
        <f t="shared" si="432"/>
        <v>0</v>
      </c>
      <c r="L2182" s="169">
        <f t="shared" si="434"/>
        <v>0</v>
      </c>
    </row>
    <row r="2183" spans="2:12" s="2" customFormat="1" ht="15" customHeight="1">
      <c r="B2183" s="141" t="s">
        <v>2606</v>
      </c>
      <c r="C2183" s="135" t="s">
        <v>728</v>
      </c>
      <c r="D2183" s="305">
        <v>3462</v>
      </c>
      <c r="E2183" s="305" t="s">
        <v>6207</v>
      </c>
      <c r="F2183" s="432"/>
      <c r="G2183" s="359">
        <v>0.56999999999999995</v>
      </c>
      <c r="H2183" s="344">
        <f t="shared" si="429"/>
        <v>0.44</v>
      </c>
      <c r="I2183" s="345">
        <f t="shared" si="430"/>
        <v>46.02</v>
      </c>
      <c r="J2183" s="339"/>
      <c r="K2183" s="168">
        <f t="shared" si="432"/>
        <v>0</v>
      </c>
      <c r="L2183" s="169">
        <f t="shared" si="434"/>
        <v>0</v>
      </c>
    </row>
    <row r="2184" spans="2:12" s="2" customFormat="1" ht="15" customHeight="1">
      <c r="B2184" s="141" t="s">
        <v>2607</v>
      </c>
      <c r="C2184" s="135" t="s">
        <v>729</v>
      </c>
      <c r="D2184" s="305">
        <v>3468</v>
      </c>
      <c r="E2184" s="305" t="s">
        <v>6208</v>
      </c>
      <c r="F2184" s="433"/>
      <c r="G2184" s="359">
        <v>0.1</v>
      </c>
      <c r="H2184" s="344">
        <f t="shared" si="429"/>
        <v>0.08</v>
      </c>
      <c r="I2184" s="345">
        <f t="shared" si="430"/>
        <v>8.3699999999999992</v>
      </c>
      <c r="J2184" s="339"/>
      <c r="K2184" s="168">
        <f t="shared" si="432"/>
        <v>0</v>
      </c>
      <c r="L2184" s="169">
        <f t="shared" si="434"/>
        <v>0</v>
      </c>
    </row>
    <row r="2185" spans="2:12" s="2" customFormat="1" ht="15" customHeight="1">
      <c r="B2185" s="141" t="s">
        <v>2608</v>
      </c>
      <c r="C2185" s="135" t="s">
        <v>730</v>
      </c>
      <c r="D2185" s="305">
        <v>3469</v>
      </c>
      <c r="E2185" s="305" t="s">
        <v>6209</v>
      </c>
      <c r="F2185" s="431"/>
      <c r="G2185" s="359">
        <v>0.16</v>
      </c>
      <c r="H2185" s="344">
        <f t="shared" si="429"/>
        <v>0.12</v>
      </c>
      <c r="I2185" s="345">
        <f t="shared" si="430"/>
        <v>12.55</v>
      </c>
      <c r="J2185" s="339"/>
      <c r="K2185" s="168">
        <f t="shared" si="432"/>
        <v>0</v>
      </c>
      <c r="L2185" s="169">
        <f t="shared" si="434"/>
        <v>0</v>
      </c>
    </row>
    <row r="2186" spans="2:12" s="2" customFormat="1" ht="15" customHeight="1">
      <c r="B2186" s="141" t="s">
        <v>2609</v>
      </c>
      <c r="C2186" s="135" t="s">
        <v>731</v>
      </c>
      <c r="D2186" s="305">
        <v>3470</v>
      </c>
      <c r="E2186" s="305" t="s">
        <v>6210</v>
      </c>
      <c r="F2186" s="431"/>
      <c r="G2186" s="359">
        <v>0.28999999999999998</v>
      </c>
      <c r="H2186" s="344">
        <f t="shared" si="429"/>
        <v>0.22</v>
      </c>
      <c r="I2186" s="345">
        <f t="shared" si="430"/>
        <v>23.01</v>
      </c>
      <c r="J2186" s="339"/>
      <c r="K2186" s="168">
        <f t="shared" si="432"/>
        <v>0</v>
      </c>
      <c r="L2186" s="169">
        <f t="shared" si="434"/>
        <v>0</v>
      </c>
    </row>
    <row r="2187" spans="2:12" s="2" customFormat="1" ht="15" customHeight="1">
      <c r="B2187" s="141" t="s">
        <v>2610</v>
      </c>
      <c r="C2187" s="135" t="s">
        <v>732</v>
      </c>
      <c r="D2187" s="305">
        <v>3471</v>
      </c>
      <c r="E2187" s="305" t="s">
        <v>6211</v>
      </c>
      <c r="F2187" s="431"/>
      <c r="G2187" s="359">
        <v>0.3</v>
      </c>
      <c r="H2187" s="344">
        <f t="shared" si="429"/>
        <v>0.23</v>
      </c>
      <c r="I2187" s="345">
        <f t="shared" si="430"/>
        <v>24.06</v>
      </c>
      <c r="J2187" s="339"/>
      <c r="K2187" s="168">
        <f t="shared" si="432"/>
        <v>0</v>
      </c>
      <c r="L2187" s="169">
        <f t="shared" si="434"/>
        <v>0</v>
      </c>
    </row>
    <row r="2188" spans="2:12" s="2" customFormat="1" ht="14.45" customHeight="1">
      <c r="B2188" s="167" t="s">
        <v>2611</v>
      </c>
      <c r="C2188" s="275" t="s">
        <v>733</v>
      </c>
      <c r="D2188" s="305">
        <v>3472</v>
      </c>
      <c r="E2188" s="305" t="s">
        <v>6212</v>
      </c>
      <c r="F2188" s="431"/>
      <c r="G2188" s="359">
        <v>0.47</v>
      </c>
      <c r="H2188" s="344">
        <f t="shared" si="429"/>
        <v>0.36</v>
      </c>
      <c r="I2188" s="345">
        <f t="shared" si="430"/>
        <v>37.659999999999997</v>
      </c>
      <c r="J2188" s="340"/>
      <c r="K2188" s="276">
        <f t="shared" si="432"/>
        <v>0</v>
      </c>
      <c r="L2188" s="277">
        <f t="shared" si="434"/>
        <v>0</v>
      </c>
    </row>
    <row r="2189" spans="2:12" s="2" customFormat="1" ht="14.25">
      <c r="B2189" s="257" t="s">
        <v>734</v>
      </c>
      <c r="C2189" s="170"/>
      <c r="D2189" s="305" t="s">
        <v>5880</v>
      </c>
      <c r="E2189" s="305" t="s">
        <v>5880</v>
      </c>
      <c r="F2189" s="170"/>
      <c r="G2189" s="360"/>
      <c r="H2189" s="346"/>
      <c r="I2189" s="347"/>
      <c r="J2189" s="171"/>
      <c r="K2189" s="284"/>
      <c r="L2189" s="285"/>
    </row>
    <row r="2190" spans="2:12" s="2" customFormat="1" ht="14.45" customHeight="1">
      <c r="B2190" s="166" t="s">
        <v>2612</v>
      </c>
      <c r="C2190" s="280" t="s">
        <v>735</v>
      </c>
      <c r="D2190" s="305">
        <v>3477</v>
      </c>
      <c r="E2190" s="305" t="s">
        <v>6213</v>
      </c>
      <c r="F2190" s="431"/>
      <c r="G2190" s="359">
        <v>0.14000000000000001</v>
      </c>
      <c r="H2190" s="344">
        <f t="shared" si="429"/>
        <v>0.11</v>
      </c>
      <c r="I2190" s="345">
        <f t="shared" si="430"/>
        <v>11.51</v>
      </c>
      <c r="J2190" s="338"/>
      <c r="K2190" s="281">
        <f t="shared" si="432"/>
        <v>0</v>
      </c>
      <c r="L2190" s="282">
        <f t="shared" ref="L2190:L2203" si="435">I2190*J2190</f>
        <v>0</v>
      </c>
    </row>
    <row r="2191" spans="2:12" s="2" customFormat="1" ht="14.45" customHeight="1">
      <c r="B2191" s="141" t="s">
        <v>2613</v>
      </c>
      <c r="C2191" s="135" t="s">
        <v>736</v>
      </c>
      <c r="D2191" s="305">
        <v>3478</v>
      </c>
      <c r="E2191" s="305" t="s">
        <v>6214</v>
      </c>
      <c r="F2191" s="431"/>
      <c r="G2191" s="359">
        <v>0.14000000000000001</v>
      </c>
      <c r="H2191" s="344">
        <f t="shared" si="429"/>
        <v>0.11</v>
      </c>
      <c r="I2191" s="345">
        <f t="shared" si="430"/>
        <v>11.51</v>
      </c>
      <c r="J2191" s="339"/>
      <c r="K2191" s="168">
        <f t="shared" si="432"/>
        <v>0</v>
      </c>
      <c r="L2191" s="169">
        <f t="shared" si="435"/>
        <v>0</v>
      </c>
    </row>
    <row r="2192" spans="2:12" s="2" customFormat="1" ht="14.45" customHeight="1">
      <c r="B2192" s="141" t="s">
        <v>2614</v>
      </c>
      <c r="C2192" s="135" t="s">
        <v>737</v>
      </c>
      <c r="D2192" s="305">
        <v>3479</v>
      </c>
      <c r="E2192" s="305" t="s">
        <v>6215</v>
      </c>
      <c r="F2192" s="431"/>
      <c r="G2192" s="359">
        <v>0.3</v>
      </c>
      <c r="H2192" s="344">
        <f t="shared" si="429"/>
        <v>0.23</v>
      </c>
      <c r="I2192" s="345">
        <f t="shared" si="430"/>
        <v>24.06</v>
      </c>
      <c r="J2192" s="339"/>
      <c r="K2192" s="168">
        <f t="shared" si="432"/>
        <v>0</v>
      </c>
      <c r="L2192" s="169">
        <f t="shared" si="435"/>
        <v>0</v>
      </c>
    </row>
    <row r="2193" spans="2:12" s="2" customFormat="1" ht="14.45" customHeight="1">
      <c r="B2193" s="141" t="s">
        <v>2615</v>
      </c>
      <c r="C2193" s="135" t="s">
        <v>738</v>
      </c>
      <c r="D2193" s="305">
        <v>3480</v>
      </c>
      <c r="E2193" s="305" t="s">
        <v>6216</v>
      </c>
      <c r="F2193" s="431"/>
      <c r="G2193" s="359">
        <v>0.55000000000000004</v>
      </c>
      <c r="H2193" s="344">
        <f t="shared" si="429"/>
        <v>0.42</v>
      </c>
      <c r="I2193" s="345">
        <f t="shared" si="430"/>
        <v>43.93</v>
      </c>
      <c r="J2193" s="339"/>
      <c r="K2193" s="168">
        <f t="shared" si="432"/>
        <v>0</v>
      </c>
      <c r="L2193" s="169">
        <f t="shared" si="435"/>
        <v>0</v>
      </c>
    </row>
    <row r="2194" spans="2:12" s="2" customFormat="1" ht="14.45" customHeight="1">
      <c r="B2194" s="141" t="s">
        <v>2616</v>
      </c>
      <c r="C2194" s="135" t="s">
        <v>739</v>
      </c>
      <c r="D2194" s="305">
        <v>3481</v>
      </c>
      <c r="E2194" s="305" t="s">
        <v>6217</v>
      </c>
      <c r="F2194" s="432"/>
      <c r="G2194" s="359">
        <v>0.68</v>
      </c>
      <c r="H2194" s="344">
        <f t="shared" si="429"/>
        <v>0.52</v>
      </c>
      <c r="I2194" s="345">
        <f t="shared" si="430"/>
        <v>54.39</v>
      </c>
      <c r="J2194" s="339"/>
      <c r="K2194" s="168">
        <f t="shared" si="432"/>
        <v>0</v>
      </c>
      <c r="L2194" s="169">
        <f t="shared" si="435"/>
        <v>0</v>
      </c>
    </row>
    <row r="2195" spans="2:12" s="2" customFormat="1" ht="14.45" customHeight="1">
      <c r="B2195" s="141" t="s">
        <v>2617</v>
      </c>
      <c r="C2195" s="135" t="s">
        <v>740</v>
      </c>
      <c r="D2195" s="305">
        <v>3497</v>
      </c>
      <c r="E2195" s="305" t="s">
        <v>6218</v>
      </c>
      <c r="F2195" s="431"/>
      <c r="G2195" s="359">
        <v>0.11</v>
      </c>
      <c r="H2195" s="344">
        <f t="shared" si="429"/>
        <v>0.08</v>
      </c>
      <c r="I2195" s="345">
        <f t="shared" si="430"/>
        <v>8.3699999999999992</v>
      </c>
      <c r="J2195" s="339"/>
      <c r="K2195" s="168">
        <f t="shared" si="432"/>
        <v>0</v>
      </c>
      <c r="L2195" s="169">
        <f t="shared" si="435"/>
        <v>0</v>
      </c>
    </row>
    <row r="2196" spans="2:12" s="2" customFormat="1" ht="14.45" customHeight="1">
      <c r="B2196" s="141" t="s">
        <v>2618</v>
      </c>
      <c r="C2196" s="135" t="s">
        <v>741</v>
      </c>
      <c r="D2196" s="305">
        <v>3501</v>
      </c>
      <c r="E2196" s="305" t="s">
        <v>6219</v>
      </c>
      <c r="F2196" s="431"/>
      <c r="G2196" s="359">
        <v>0.34</v>
      </c>
      <c r="H2196" s="344">
        <f t="shared" si="429"/>
        <v>0.26</v>
      </c>
      <c r="I2196" s="345">
        <f t="shared" si="430"/>
        <v>27.2</v>
      </c>
      <c r="J2196" s="339"/>
      <c r="K2196" s="168">
        <f t="shared" si="432"/>
        <v>0</v>
      </c>
      <c r="L2196" s="169">
        <f t="shared" si="435"/>
        <v>0</v>
      </c>
    </row>
    <row r="2197" spans="2:12" s="2" customFormat="1" ht="14.45" customHeight="1">
      <c r="B2197" s="141" t="s">
        <v>2619</v>
      </c>
      <c r="C2197" s="135" t="s">
        <v>742</v>
      </c>
      <c r="D2197" s="305">
        <v>3504</v>
      </c>
      <c r="E2197" s="305" t="s">
        <v>6220</v>
      </c>
      <c r="F2197" s="431"/>
      <c r="G2197" s="359">
        <v>0.34</v>
      </c>
      <c r="H2197" s="344">
        <f t="shared" si="429"/>
        <v>0.26</v>
      </c>
      <c r="I2197" s="345">
        <f t="shared" si="430"/>
        <v>27.2</v>
      </c>
      <c r="J2197" s="339"/>
      <c r="K2197" s="168">
        <f t="shared" si="432"/>
        <v>0</v>
      </c>
      <c r="L2197" s="169">
        <f t="shared" si="435"/>
        <v>0</v>
      </c>
    </row>
    <row r="2198" spans="2:12" s="2" customFormat="1" ht="14.45" customHeight="1">
      <c r="B2198" s="141" t="s">
        <v>2620</v>
      </c>
      <c r="C2198" s="135" t="s">
        <v>743</v>
      </c>
      <c r="D2198" s="305">
        <v>3505</v>
      </c>
      <c r="E2198" s="305" t="s">
        <v>6221</v>
      </c>
      <c r="F2198" s="431"/>
      <c r="G2198" s="359">
        <v>0.35</v>
      </c>
      <c r="H2198" s="344">
        <f t="shared" si="429"/>
        <v>0.27</v>
      </c>
      <c r="I2198" s="345">
        <f t="shared" si="430"/>
        <v>28.24</v>
      </c>
      <c r="J2198" s="339"/>
      <c r="K2198" s="168">
        <f t="shared" si="432"/>
        <v>0</v>
      </c>
      <c r="L2198" s="169">
        <f t="shared" si="435"/>
        <v>0</v>
      </c>
    </row>
    <row r="2199" spans="2:12" s="2" customFormat="1" ht="14.45" customHeight="1">
      <c r="B2199" s="141" t="s">
        <v>2621</v>
      </c>
      <c r="C2199" s="135" t="s">
        <v>744</v>
      </c>
      <c r="D2199" s="305">
        <v>3506</v>
      </c>
      <c r="E2199" s="305" t="s">
        <v>6222</v>
      </c>
      <c r="F2199" s="431"/>
      <c r="G2199" s="359">
        <v>0.45</v>
      </c>
      <c r="H2199" s="344">
        <f t="shared" si="429"/>
        <v>0.35</v>
      </c>
      <c r="I2199" s="345">
        <f t="shared" si="430"/>
        <v>36.61</v>
      </c>
      <c r="J2199" s="339"/>
      <c r="K2199" s="168">
        <f t="shared" si="432"/>
        <v>0</v>
      </c>
      <c r="L2199" s="169">
        <f t="shared" si="435"/>
        <v>0</v>
      </c>
    </row>
    <row r="2200" spans="2:12" s="2" customFormat="1" ht="14.45" customHeight="1">
      <c r="B2200" s="141" t="s">
        <v>2622</v>
      </c>
      <c r="C2200" s="135" t="s">
        <v>745</v>
      </c>
      <c r="D2200" s="305">
        <v>3507</v>
      </c>
      <c r="E2200" s="305" t="s">
        <v>6223</v>
      </c>
      <c r="F2200" s="431"/>
      <c r="G2200" s="359">
        <v>0.5</v>
      </c>
      <c r="H2200" s="344">
        <f t="shared" si="429"/>
        <v>0.39</v>
      </c>
      <c r="I2200" s="345">
        <f t="shared" si="430"/>
        <v>40.79</v>
      </c>
      <c r="J2200" s="339"/>
      <c r="K2200" s="168">
        <f t="shared" si="432"/>
        <v>0</v>
      </c>
      <c r="L2200" s="169">
        <f t="shared" si="435"/>
        <v>0</v>
      </c>
    </row>
    <row r="2201" spans="2:12" s="2" customFormat="1" ht="14.45" customHeight="1">
      <c r="B2201" s="141" t="s">
        <v>2623</v>
      </c>
      <c r="C2201" s="135" t="s">
        <v>746</v>
      </c>
      <c r="D2201" s="305">
        <v>3508</v>
      </c>
      <c r="E2201" s="305" t="s">
        <v>6224</v>
      </c>
      <c r="F2201" s="431"/>
      <c r="G2201" s="359">
        <v>0.52</v>
      </c>
      <c r="H2201" s="344">
        <f t="shared" si="429"/>
        <v>0.4</v>
      </c>
      <c r="I2201" s="345">
        <f t="shared" si="430"/>
        <v>41.84</v>
      </c>
      <c r="J2201" s="339"/>
      <c r="K2201" s="168">
        <f t="shared" si="432"/>
        <v>0</v>
      </c>
      <c r="L2201" s="169">
        <f t="shared" si="435"/>
        <v>0</v>
      </c>
    </row>
    <row r="2202" spans="2:12" s="2" customFormat="1" ht="14.45" customHeight="1">
      <c r="B2202" s="141" t="s">
        <v>2624</v>
      </c>
      <c r="C2202" s="135" t="s">
        <v>747</v>
      </c>
      <c r="D2202" s="305">
        <v>3509</v>
      </c>
      <c r="E2202" s="305" t="s">
        <v>6225</v>
      </c>
      <c r="F2202" s="431"/>
      <c r="G2202" s="359">
        <v>0.62</v>
      </c>
      <c r="H2202" s="344">
        <f t="shared" si="429"/>
        <v>0.48</v>
      </c>
      <c r="I2202" s="345">
        <f t="shared" si="430"/>
        <v>50.21</v>
      </c>
      <c r="J2202" s="339"/>
      <c r="K2202" s="168">
        <f t="shared" si="432"/>
        <v>0</v>
      </c>
      <c r="L2202" s="169">
        <f t="shared" si="435"/>
        <v>0</v>
      </c>
    </row>
    <row r="2203" spans="2:12" s="2" customFormat="1" ht="14.45" customHeight="1">
      <c r="B2203" s="167" t="s">
        <v>2625</v>
      </c>
      <c r="C2203" s="275" t="s">
        <v>748</v>
      </c>
      <c r="D2203" s="305">
        <v>3510</v>
      </c>
      <c r="E2203" s="305" t="s">
        <v>6226</v>
      </c>
      <c r="F2203" s="431"/>
      <c r="G2203" s="359">
        <v>0.64</v>
      </c>
      <c r="H2203" s="344">
        <f t="shared" si="429"/>
        <v>0.49</v>
      </c>
      <c r="I2203" s="345">
        <f t="shared" si="430"/>
        <v>51.25</v>
      </c>
      <c r="J2203" s="340"/>
      <c r="K2203" s="276">
        <f t="shared" si="432"/>
        <v>0</v>
      </c>
      <c r="L2203" s="277">
        <f t="shared" si="435"/>
        <v>0</v>
      </c>
    </row>
    <row r="2204" spans="2:12" s="2" customFormat="1" ht="15" customHeight="1">
      <c r="B2204" s="257" t="s">
        <v>749</v>
      </c>
      <c r="C2204" s="93"/>
      <c r="D2204" s="305" t="s">
        <v>5880</v>
      </c>
      <c r="E2204" s="305" t="s">
        <v>5880</v>
      </c>
      <c r="F2204" s="93"/>
      <c r="G2204" s="360"/>
      <c r="H2204" s="346"/>
      <c r="I2204" s="347"/>
      <c r="J2204" s="94"/>
      <c r="K2204" s="258"/>
      <c r="L2204" s="260"/>
    </row>
    <row r="2205" spans="2:12" s="2" customFormat="1" ht="20.100000000000001" customHeight="1">
      <c r="B2205" s="166" t="s">
        <v>2626</v>
      </c>
      <c r="C2205" s="99" t="s">
        <v>750</v>
      </c>
      <c r="D2205" s="305">
        <v>3675</v>
      </c>
      <c r="E2205" s="305" t="s">
        <v>6227</v>
      </c>
      <c r="F2205" s="380"/>
      <c r="G2205" s="359">
        <v>0.05</v>
      </c>
      <c r="H2205" s="344">
        <f t="shared" si="429"/>
        <v>0.04</v>
      </c>
      <c r="I2205" s="345">
        <f t="shared" si="430"/>
        <v>4.18</v>
      </c>
      <c r="J2205" s="341"/>
      <c r="K2205" s="210">
        <f t="shared" ref="K2205:K2232" si="436">J2205*H2205</f>
        <v>0</v>
      </c>
      <c r="L2205" s="85">
        <f>I2205*J2205</f>
        <v>0</v>
      </c>
    </row>
    <row r="2206" spans="2:12" s="2" customFormat="1" ht="20.100000000000001" customHeight="1">
      <c r="B2206" s="141" t="s">
        <v>2627</v>
      </c>
      <c r="C2206" s="67" t="s">
        <v>751</v>
      </c>
      <c r="D2206" s="305">
        <v>3676</v>
      </c>
      <c r="E2206" s="305" t="s">
        <v>6228</v>
      </c>
      <c r="F2206" s="380"/>
      <c r="G2206" s="359">
        <v>0.08</v>
      </c>
      <c r="H2206" s="344">
        <f t="shared" si="429"/>
        <v>0.06</v>
      </c>
      <c r="I2206" s="345">
        <f t="shared" si="430"/>
        <v>6.28</v>
      </c>
      <c r="J2206" s="342"/>
      <c r="K2206" s="56">
        <f t="shared" si="436"/>
        <v>0</v>
      </c>
      <c r="L2206" s="60">
        <f>I2206*J2206</f>
        <v>0</v>
      </c>
    </row>
    <row r="2207" spans="2:12" s="2" customFormat="1" ht="20.100000000000001" customHeight="1">
      <c r="B2207" s="167" t="s">
        <v>2628</v>
      </c>
      <c r="C2207" s="96" t="s">
        <v>752</v>
      </c>
      <c r="D2207" s="305">
        <v>3677</v>
      </c>
      <c r="E2207" s="305" t="s">
        <v>6229</v>
      </c>
      <c r="F2207" s="380"/>
      <c r="G2207" s="359">
        <v>0.12</v>
      </c>
      <c r="H2207" s="344">
        <f t="shared" si="429"/>
        <v>0.09</v>
      </c>
      <c r="I2207" s="345">
        <f t="shared" si="430"/>
        <v>9.41</v>
      </c>
      <c r="J2207" s="343"/>
      <c r="K2207" s="180">
        <f t="shared" si="436"/>
        <v>0</v>
      </c>
      <c r="L2207" s="78">
        <f>I2207*J2207</f>
        <v>0</v>
      </c>
    </row>
    <row r="2208" spans="2:12" s="2" customFormat="1" ht="24" customHeight="1">
      <c r="B2208" s="268" t="s">
        <v>712</v>
      </c>
      <c r="C2208" s="241"/>
      <c r="D2208" s="305" t="s">
        <v>5880</v>
      </c>
      <c r="E2208" s="305" t="s">
        <v>5880</v>
      </c>
      <c r="F2208" s="241"/>
      <c r="G2208" s="363"/>
      <c r="H2208" s="237"/>
      <c r="I2208" s="238"/>
      <c r="J2208" s="239"/>
      <c r="K2208" s="240"/>
      <c r="L2208" s="242"/>
    </row>
    <row r="2209" spans="2:12" s="2" customFormat="1" ht="15.95" customHeight="1">
      <c r="B2209" s="257" t="s">
        <v>753</v>
      </c>
      <c r="C2209" s="93"/>
      <c r="D2209" s="305" t="s">
        <v>5880</v>
      </c>
      <c r="E2209" s="305" t="s">
        <v>5880</v>
      </c>
      <c r="F2209" s="93"/>
      <c r="G2209" s="360"/>
      <c r="H2209" s="124"/>
      <c r="I2209" s="125"/>
      <c r="J2209" s="94"/>
      <c r="K2209" s="258"/>
      <c r="L2209" s="260"/>
    </row>
    <row r="2210" spans="2:12" s="2" customFormat="1" ht="14.45" customHeight="1">
      <c r="B2210" s="166" t="s">
        <v>2629</v>
      </c>
      <c r="C2210" s="99" t="s">
        <v>754</v>
      </c>
      <c r="D2210" s="305">
        <v>3647</v>
      </c>
      <c r="E2210" s="305" t="s">
        <v>6230</v>
      </c>
      <c r="F2210" s="380"/>
      <c r="G2210" s="359">
        <v>1.07</v>
      </c>
      <c r="H2210" s="116">
        <f t="shared" ref="H2210:H2222" si="437">G2210-(G2210*$I$8)</f>
        <v>0.82</v>
      </c>
      <c r="I2210" s="117">
        <f t="shared" ref="I2210:I2222" si="438">H2210*$I$2</f>
        <v>85.77</v>
      </c>
      <c r="J2210" s="72"/>
      <c r="K2210" s="210">
        <f t="shared" si="436"/>
        <v>0</v>
      </c>
      <c r="L2210" s="73">
        <f t="shared" ref="L2210:L2222" si="439">I2210*J2210</f>
        <v>0</v>
      </c>
    </row>
    <row r="2211" spans="2:12" s="2" customFormat="1" ht="14.45" customHeight="1">
      <c r="B2211" s="141" t="s">
        <v>2630</v>
      </c>
      <c r="C2211" s="67" t="s">
        <v>755</v>
      </c>
      <c r="D2211" s="305">
        <v>3653</v>
      </c>
      <c r="E2211" s="305" t="s">
        <v>6231</v>
      </c>
      <c r="F2211" s="380"/>
      <c r="G2211" s="359">
        <v>1.0900000000000001</v>
      </c>
      <c r="H2211" s="109">
        <f t="shared" si="437"/>
        <v>0.84</v>
      </c>
      <c r="I2211" s="110">
        <f t="shared" si="438"/>
        <v>87.86</v>
      </c>
      <c r="J2211" s="55"/>
      <c r="K2211" s="56">
        <f t="shared" si="436"/>
        <v>0</v>
      </c>
      <c r="L2211" s="57">
        <f t="shared" si="439"/>
        <v>0</v>
      </c>
    </row>
    <row r="2212" spans="2:12" s="2" customFormat="1" ht="14.45" customHeight="1">
      <c r="B2212" s="141" t="s">
        <v>2631</v>
      </c>
      <c r="C2212" s="67" t="s">
        <v>5589</v>
      </c>
      <c r="D2212" s="305">
        <v>3654</v>
      </c>
      <c r="E2212" s="305" t="s">
        <v>6232</v>
      </c>
      <c r="F2212" s="379"/>
      <c r="G2212" s="359">
        <v>1.62</v>
      </c>
      <c r="H2212" s="113">
        <f t="shared" si="437"/>
        <v>1.25</v>
      </c>
      <c r="I2212" s="114">
        <f t="shared" si="438"/>
        <v>130.75</v>
      </c>
      <c r="J2212" s="55"/>
      <c r="K2212" s="56">
        <f t="shared" si="436"/>
        <v>0</v>
      </c>
      <c r="L2212" s="60">
        <f t="shared" si="439"/>
        <v>0</v>
      </c>
    </row>
    <row r="2213" spans="2:12" s="2" customFormat="1" ht="14.45" customHeight="1">
      <c r="B2213" s="141" t="s">
        <v>2632</v>
      </c>
      <c r="C2213" s="67" t="s">
        <v>756</v>
      </c>
      <c r="D2213" s="305">
        <v>3648</v>
      </c>
      <c r="E2213" s="305" t="s">
        <v>6233</v>
      </c>
      <c r="F2213" s="379"/>
      <c r="G2213" s="359">
        <v>1.58</v>
      </c>
      <c r="H2213" s="113">
        <f t="shared" si="437"/>
        <v>1.22</v>
      </c>
      <c r="I2213" s="114">
        <f t="shared" si="438"/>
        <v>127.61</v>
      </c>
      <c r="J2213" s="55"/>
      <c r="K2213" s="56">
        <f t="shared" si="436"/>
        <v>0</v>
      </c>
      <c r="L2213" s="60">
        <f t="shared" si="439"/>
        <v>0</v>
      </c>
    </row>
    <row r="2214" spans="2:12" s="2" customFormat="1" ht="14.45" customHeight="1">
      <c r="B2214" s="141" t="s">
        <v>2633</v>
      </c>
      <c r="C2214" s="67" t="s">
        <v>5590</v>
      </c>
      <c r="D2214" s="305">
        <v>3655</v>
      </c>
      <c r="E2214" s="305" t="s">
        <v>6234</v>
      </c>
      <c r="F2214" s="379"/>
      <c r="G2214" s="359">
        <v>1.82</v>
      </c>
      <c r="H2214" s="113">
        <f t="shared" si="437"/>
        <v>1.4</v>
      </c>
      <c r="I2214" s="114">
        <f t="shared" si="438"/>
        <v>146.44</v>
      </c>
      <c r="J2214" s="55"/>
      <c r="K2214" s="56">
        <f t="shared" si="436"/>
        <v>0</v>
      </c>
      <c r="L2214" s="60">
        <f t="shared" si="439"/>
        <v>0</v>
      </c>
    </row>
    <row r="2215" spans="2:12" s="2" customFormat="1" ht="14.45" customHeight="1">
      <c r="B2215" s="141" t="s">
        <v>2634</v>
      </c>
      <c r="C2215" s="67" t="s">
        <v>757</v>
      </c>
      <c r="D2215" s="305" t="s">
        <v>5880</v>
      </c>
      <c r="E2215" s="305" t="s">
        <v>5880</v>
      </c>
      <c r="F2215" s="380"/>
      <c r="G2215" s="359">
        <v>2.16</v>
      </c>
      <c r="H2215" s="109">
        <f t="shared" si="437"/>
        <v>1.66</v>
      </c>
      <c r="I2215" s="110">
        <f t="shared" si="438"/>
        <v>173.64</v>
      </c>
      <c r="J2215" s="55"/>
      <c r="K2215" s="56">
        <f t="shared" si="436"/>
        <v>0</v>
      </c>
      <c r="L2215" s="57">
        <f t="shared" si="439"/>
        <v>0</v>
      </c>
    </row>
    <row r="2216" spans="2:12" s="2" customFormat="1" ht="14.45" customHeight="1">
      <c r="B2216" s="141" t="s">
        <v>2635</v>
      </c>
      <c r="C2216" s="67" t="s">
        <v>758</v>
      </c>
      <c r="D2216" s="305">
        <v>3656</v>
      </c>
      <c r="E2216" s="305" t="s">
        <v>6235</v>
      </c>
      <c r="F2216" s="380"/>
      <c r="G2216" s="359">
        <v>2.13</v>
      </c>
      <c r="H2216" s="109">
        <f t="shared" si="437"/>
        <v>1.64</v>
      </c>
      <c r="I2216" s="110">
        <f t="shared" si="438"/>
        <v>171.54</v>
      </c>
      <c r="J2216" s="55"/>
      <c r="K2216" s="56">
        <f t="shared" si="436"/>
        <v>0</v>
      </c>
      <c r="L2216" s="57">
        <f t="shared" si="439"/>
        <v>0</v>
      </c>
    </row>
    <row r="2217" spans="2:12" s="2" customFormat="1" ht="14.45" customHeight="1">
      <c r="B2217" s="141" t="s">
        <v>2636</v>
      </c>
      <c r="C2217" s="67" t="s">
        <v>759</v>
      </c>
      <c r="D2217" s="305">
        <v>3649</v>
      </c>
      <c r="E2217" s="305" t="s">
        <v>6236</v>
      </c>
      <c r="F2217" s="379"/>
      <c r="G2217" s="359">
        <v>2.33</v>
      </c>
      <c r="H2217" s="113">
        <f t="shared" si="437"/>
        <v>1.79</v>
      </c>
      <c r="I2217" s="114">
        <f t="shared" si="438"/>
        <v>187.23</v>
      </c>
      <c r="J2217" s="55"/>
      <c r="K2217" s="56">
        <f t="shared" si="436"/>
        <v>0</v>
      </c>
      <c r="L2217" s="60">
        <f t="shared" si="439"/>
        <v>0</v>
      </c>
    </row>
    <row r="2218" spans="2:12" s="2" customFormat="1" ht="14.45" customHeight="1">
      <c r="B2218" s="141" t="s">
        <v>2637</v>
      </c>
      <c r="C2218" s="67" t="s">
        <v>760</v>
      </c>
      <c r="D2218" s="305" t="s">
        <v>5880</v>
      </c>
      <c r="E2218" s="305" t="s">
        <v>5880</v>
      </c>
      <c r="F2218" s="379"/>
      <c r="G2218" s="359">
        <v>2.52</v>
      </c>
      <c r="H2218" s="113">
        <f t="shared" si="437"/>
        <v>1.94</v>
      </c>
      <c r="I2218" s="114">
        <f t="shared" si="438"/>
        <v>202.92</v>
      </c>
      <c r="J2218" s="55"/>
      <c r="K2218" s="56">
        <f t="shared" si="436"/>
        <v>0</v>
      </c>
      <c r="L2218" s="60">
        <f t="shared" si="439"/>
        <v>0</v>
      </c>
    </row>
    <row r="2219" spans="2:12" s="2" customFormat="1" ht="14.45" customHeight="1">
      <c r="B2219" s="141" t="s">
        <v>2638</v>
      </c>
      <c r="C2219" s="67" t="s">
        <v>5591</v>
      </c>
      <c r="D2219" s="305" t="s">
        <v>5880</v>
      </c>
      <c r="E2219" s="305" t="s">
        <v>5880</v>
      </c>
      <c r="F2219" s="380"/>
      <c r="G2219" s="359">
        <v>3.49</v>
      </c>
      <c r="H2219" s="109">
        <f t="shared" si="437"/>
        <v>2.69</v>
      </c>
      <c r="I2219" s="110">
        <f t="shared" si="438"/>
        <v>281.37</v>
      </c>
      <c r="J2219" s="55"/>
      <c r="K2219" s="56">
        <f t="shared" si="436"/>
        <v>0</v>
      </c>
      <c r="L2219" s="57">
        <f t="shared" si="439"/>
        <v>0</v>
      </c>
    </row>
    <row r="2220" spans="2:12" s="2" customFormat="1" ht="14.45" customHeight="1">
      <c r="B2220" s="141" t="s">
        <v>2639</v>
      </c>
      <c r="C2220" s="67" t="s">
        <v>5592</v>
      </c>
      <c r="D2220" s="305">
        <v>3650</v>
      </c>
      <c r="E2220" s="305" t="s">
        <v>6237</v>
      </c>
      <c r="F2220" s="380"/>
      <c r="G2220" s="359">
        <v>3.67</v>
      </c>
      <c r="H2220" s="109">
        <f t="shared" si="437"/>
        <v>2.83</v>
      </c>
      <c r="I2220" s="110">
        <f t="shared" si="438"/>
        <v>296.02</v>
      </c>
      <c r="J2220" s="55"/>
      <c r="K2220" s="56">
        <f t="shared" si="436"/>
        <v>0</v>
      </c>
      <c r="L2220" s="57">
        <f t="shared" si="439"/>
        <v>0</v>
      </c>
    </row>
    <row r="2221" spans="2:12" s="2" customFormat="1" ht="14.45" customHeight="1">
      <c r="B2221" s="141" t="s">
        <v>2640</v>
      </c>
      <c r="C2221" s="67" t="s">
        <v>5593</v>
      </c>
      <c r="D2221" s="305">
        <v>3651</v>
      </c>
      <c r="E2221" s="305" t="s">
        <v>6238</v>
      </c>
      <c r="F2221" s="380"/>
      <c r="G2221" s="359">
        <v>6.47</v>
      </c>
      <c r="H2221" s="109">
        <f t="shared" si="437"/>
        <v>4.9800000000000004</v>
      </c>
      <c r="I2221" s="110">
        <f t="shared" si="438"/>
        <v>520.91</v>
      </c>
      <c r="J2221" s="55"/>
      <c r="K2221" s="56">
        <f t="shared" si="436"/>
        <v>0</v>
      </c>
      <c r="L2221" s="57">
        <f t="shared" si="439"/>
        <v>0</v>
      </c>
    </row>
    <row r="2222" spans="2:12" s="2" customFormat="1" ht="14.45" customHeight="1">
      <c r="B2222" s="167" t="s">
        <v>2641</v>
      </c>
      <c r="C2222" s="96" t="s">
        <v>5089</v>
      </c>
      <c r="D2222" s="305">
        <v>3652</v>
      </c>
      <c r="E2222" s="305" t="s">
        <v>6239</v>
      </c>
      <c r="F2222" s="380"/>
      <c r="G2222" s="359">
        <v>9.02</v>
      </c>
      <c r="H2222" s="120">
        <f t="shared" si="437"/>
        <v>6.95</v>
      </c>
      <c r="I2222" s="121">
        <f t="shared" si="438"/>
        <v>726.97</v>
      </c>
      <c r="J2222" s="77"/>
      <c r="K2222" s="180">
        <f t="shared" si="436"/>
        <v>0</v>
      </c>
      <c r="L2222" s="83">
        <f t="shared" si="439"/>
        <v>0</v>
      </c>
    </row>
    <row r="2223" spans="2:12" s="2" customFormat="1" ht="15" customHeight="1">
      <c r="B2223" s="257" t="s">
        <v>761</v>
      </c>
      <c r="C2223" s="93"/>
      <c r="D2223" s="305" t="s">
        <v>5880</v>
      </c>
      <c r="E2223" s="305" t="s">
        <v>5880</v>
      </c>
      <c r="F2223" s="93"/>
      <c r="G2223" s="360">
        <v>0</v>
      </c>
      <c r="H2223" s="124"/>
      <c r="I2223" s="125"/>
      <c r="J2223" s="94"/>
      <c r="K2223" s="258">
        <f t="shared" si="436"/>
        <v>0</v>
      </c>
      <c r="L2223" s="260"/>
    </row>
    <row r="2224" spans="2:12" s="2" customFormat="1" ht="21" customHeight="1">
      <c r="B2224" s="166" t="s">
        <v>2642</v>
      </c>
      <c r="C2224" s="99" t="s">
        <v>5090</v>
      </c>
      <c r="D2224" s="305">
        <v>3657</v>
      </c>
      <c r="E2224" s="305" t="s">
        <v>6240</v>
      </c>
      <c r="F2224" s="380"/>
      <c r="G2224" s="359">
        <v>1.0900000000000001</v>
      </c>
      <c r="H2224" s="116">
        <f t="shared" ref="H2224:H2236" si="440">G2224-(G2224*$I$8)</f>
        <v>0.84</v>
      </c>
      <c r="I2224" s="117">
        <f t="shared" ref="I2224:I2236" si="441">H2224*$I$2</f>
        <v>87.86</v>
      </c>
      <c r="J2224" s="72"/>
      <c r="K2224" s="210">
        <f t="shared" si="436"/>
        <v>0</v>
      </c>
      <c r="L2224" s="73">
        <f t="shared" ref="L2224:L2236" si="442">I2224*J2224</f>
        <v>0</v>
      </c>
    </row>
    <row r="2225" spans="2:12" s="2" customFormat="1" ht="21" customHeight="1">
      <c r="B2225" s="141" t="s">
        <v>2643</v>
      </c>
      <c r="C2225" s="67" t="s">
        <v>5594</v>
      </c>
      <c r="D2225" s="305">
        <v>3663</v>
      </c>
      <c r="E2225" s="305" t="s">
        <v>6241</v>
      </c>
      <c r="F2225" s="380"/>
      <c r="G2225" s="359">
        <v>1.34</v>
      </c>
      <c r="H2225" s="109">
        <f t="shared" si="440"/>
        <v>1.03</v>
      </c>
      <c r="I2225" s="110">
        <f t="shared" si="441"/>
        <v>107.74</v>
      </c>
      <c r="J2225" s="55"/>
      <c r="K2225" s="56">
        <f t="shared" si="436"/>
        <v>0</v>
      </c>
      <c r="L2225" s="57">
        <f t="shared" si="442"/>
        <v>0</v>
      </c>
    </row>
    <row r="2226" spans="2:12" s="2" customFormat="1" ht="21" customHeight="1">
      <c r="B2226" s="141" t="s">
        <v>2644</v>
      </c>
      <c r="C2226" s="67" t="s">
        <v>5091</v>
      </c>
      <c r="D2226" s="305">
        <v>3664</v>
      </c>
      <c r="E2226" s="305" t="s">
        <v>6242</v>
      </c>
      <c r="F2226" s="380"/>
      <c r="G2226" s="359">
        <v>1.81</v>
      </c>
      <c r="H2226" s="109">
        <f t="shared" si="440"/>
        <v>1.39</v>
      </c>
      <c r="I2226" s="110">
        <f t="shared" si="441"/>
        <v>145.38999999999999</v>
      </c>
      <c r="J2226" s="55"/>
      <c r="K2226" s="56">
        <f t="shared" si="436"/>
        <v>0</v>
      </c>
      <c r="L2226" s="57">
        <f t="shared" si="442"/>
        <v>0</v>
      </c>
    </row>
    <row r="2227" spans="2:12" s="2" customFormat="1" ht="21" customHeight="1">
      <c r="B2227" s="141" t="s">
        <v>2645</v>
      </c>
      <c r="C2227" s="67" t="s">
        <v>5092</v>
      </c>
      <c r="D2227" s="305">
        <v>3658</v>
      </c>
      <c r="E2227" s="305" t="s">
        <v>6243</v>
      </c>
      <c r="F2227" s="380"/>
      <c r="G2227" s="359">
        <v>1.81</v>
      </c>
      <c r="H2227" s="109">
        <f t="shared" si="440"/>
        <v>1.39</v>
      </c>
      <c r="I2227" s="110">
        <f t="shared" si="441"/>
        <v>145.38999999999999</v>
      </c>
      <c r="J2227" s="55"/>
      <c r="K2227" s="56">
        <f t="shared" si="436"/>
        <v>0</v>
      </c>
      <c r="L2227" s="57">
        <f t="shared" si="442"/>
        <v>0</v>
      </c>
    </row>
    <row r="2228" spans="2:12" s="2" customFormat="1" ht="21" customHeight="1">
      <c r="B2228" s="141" t="s">
        <v>2646</v>
      </c>
      <c r="C2228" s="67" t="s">
        <v>5093</v>
      </c>
      <c r="D2228" s="305">
        <v>3665</v>
      </c>
      <c r="E2228" s="305" t="s">
        <v>6244</v>
      </c>
      <c r="F2228" s="380"/>
      <c r="G2228" s="359">
        <v>2.19</v>
      </c>
      <c r="H2228" s="109">
        <f t="shared" si="440"/>
        <v>1.69</v>
      </c>
      <c r="I2228" s="110">
        <f t="shared" si="441"/>
        <v>176.77</v>
      </c>
      <c r="J2228" s="55"/>
      <c r="K2228" s="56">
        <f t="shared" si="436"/>
        <v>0</v>
      </c>
      <c r="L2228" s="57">
        <f t="shared" si="442"/>
        <v>0</v>
      </c>
    </row>
    <row r="2229" spans="2:12" s="2" customFormat="1" ht="21" customHeight="1">
      <c r="B2229" s="141" t="s">
        <v>2647</v>
      </c>
      <c r="C2229" s="67" t="s">
        <v>762</v>
      </c>
      <c r="D2229" s="305" t="s">
        <v>5880</v>
      </c>
      <c r="E2229" s="305" t="s">
        <v>5880</v>
      </c>
      <c r="F2229" s="380"/>
      <c r="G2229" s="359">
        <v>2.23</v>
      </c>
      <c r="H2229" s="109">
        <f t="shared" si="440"/>
        <v>1.72</v>
      </c>
      <c r="I2229" s="110">
        <f t="shared" si="441"/>
        <v>179.91</v>
      </c>
      <c r="J2229" s="55"/>
      <c r="K2229" s="56">
        <f t="shared" si="436"/>
        <v>0</v>
      </c>
      <c r="L2229" s="57">
        <f t="shared" si="442"/>
        <v>0</v>
      </c>
    </row>
    <row r="2230" spans="2:12" s="2" customFormat="1" ht="21" customHeight="1">
      <c r="B2230" s="141" t="s">
        <v>2648</v>
      </c>
      <c r="C2230" s="67" t="s">
        <v>763</v>
      </c>
      <c r="D2230" s="305">
        <v>3666</v>
      </c>
      <c r="E2230" s="305" t="s">
        <v>6245</v>
      </c>
      <c r="F2230" s="380"/>
      <c r="G2230" s="359">
        <v>2.42</v>
      </c>
      <c r="H2230" s="109">
        <f t="shared" si="440"/>
        <v>1.86</v>
      </c>
      <c r="I2230" s="110">
        <f t="shared" si="441"/>
        <v>194.56</v>
      </c>
      <c r="J2230" s="55"/>
      <c r="K2230" s="56">
        <f t="shared" si="436"/>
        <v>0</v>
      </c>
      <c r="L2230" s="57">
        <f t="shared" si="442"/>
        <v>0</v>
      </c>
    </row>
    <row r="2231" spans="2:12" s="2" customFormat="1" ht="21" customHeight="1">
      <c r="B2231" s="141" t="s">
        <v>2649</v>
      </c>
      <c r="C2231" s="67" t="s">
        <v>764</v>
      </c>
      <c r="D2231" s="305">
        <v>3659</v>
      </c>
      <c r="E2231" s="305" t="s">
        <v>6246</v>
      </c>
      <c r="F2231" s="380"/>
      <c r="G2231" s="359">
        <v>2.35</v>
      </c>
      <c r="H2231" s="109">
        <f t="shared" si="440"/>
        <v>1.81</v>
      </c>
      <c r="I2231" s="110">
        <f t="shared" si="441"/>
        <v>189.33</v>
      </c>
      <c r="J2231" s="55"/>
      <c r="K2231" s="56">
        <f t="shared" si="436"/>
        <v>0</v>
      </c>
      <c r="L2231" s="57">
        <f t="shared" si="442"/>
        <v>0</v>
      </c>
    </row>
    <row r="2232" spans="2:12" s="2" customFormat="1" ht="21" customHeight="1">
      <c r="B2232" s="141" t="s">
        <v>2650</v>
      </c>
      <c r="C2232" s="67" t="s">
        <v>5094</v>
      </c>
      <c r="D2232" s="305" t="s">
        <v>5880</v>
      </c>
      <c r="E2232" s="305" t="s">
        <v>5880</v>
      </c>
      <c r="F2232" s="379"/>
      <c r="G2232" s="359">
        <v>3.12</v>
      </c>
      <c r="H2232" s="113">
        <f t="shared" si="440"/>
        <v>2.4</v>
      </c>
      <c r="I2232" s="114">
        <f t="shared" si="441"/>
        <v>251.04</v>
      </c>
      <c r="J2232" s="55"/>
      <c r="K2232" s="56">
        <f t="shared" si="436"/>
        <v>0</v>
      </c>
      <c r="L2232" s="60">
        <f t="shared" si="442"/>
        <v>0</v>
      </c>
    </row>
    <row r="2233" spans="2:12" s="2" customFormat="1" ht="21" customHeight="1">
      <c r="B2233" s="141" t="s">
        <v>2651</v>
      </c>
      <c r="C2233" s="67" t="s">
        <v>5595</v>
      </c>
      <c r="D2233" s="305" t="s">
        <v>5880</v>
      </c>
      <c r="E2233" s="305" t="s">
        <v>5880</v>
      </c>
      <c r="F2233" s="380"/>
      <c r="G2233" s="359">
        <v>4</v>
      </c>
      <c r="H2233" s="109">
        <f t="shared" si="440"/>
        <v>3.08</v>
      </c>
      <c r="I2233" s="110">
        <f t="shared" si="441"/>
        <v>322.17</v>
      </c>
      <c r="J2233" s="55"/>
      <c r="K2233" s="56">
        <f t="shared" ref="K2233:K2296" si="443">J2233*H2233</f>
        <v>0</v>
      </c>
      <c r="L2233" s="57">
        <f t="shared" si="442"/>
        <v>0</v>
      </c>
    </row>
    <row r="2234" spans="2:12" s="2" customFormat="1" ht="21" customHeight="1">
      <c r="B2234" s="141" t="s">
        <v>2652</v>
      </c>
      <c r="C2234" s="67" t="s">
        <v>5596</v>
      </c>
      <c r="D2234" s="305">
        <v>3660</v>
      </c>
      <c r="E2234" s="305" t="s">
        <v>6247</v>
      </c>
      <c r="F2234" s="380"/>
      <c r="G2234" s="359">
        <v>4.2699999999999996</v>
      </c>
      <c r="H2234" s="109">
        <f t="shared" si="440"/>
        <v>3.29</v>
      </c>
      <c r="I2234" s="110">
        <f t="shared" si="441"/>
        <v>344.13</v>
      </c>
      <c r="J2234" s="55"/>
      <c r="K2234" s="56">
        <f t="shared" si="443"/>
        <v>0</v>
      </c>
      <c r="L2234" s="57">
        <f t="shared" si="442"/>
        <v>0</v>
      </c>
    </row>
    <row r="2235" spans="2:12" s="2" customFormat="1" ht="21" customHeight="1">
      <c r="B2235" s="141" t="s">
        <v>2653</v>
      </c>
      <c r="C2235" s="67" t="s">
        <v>5095</v>
      </c>
      <c r="D2235" s="305">
        <v>3661</v>
      </c>
      <c r="E2235" s="305" t="s">
        <v>6248</v>
      </c>
      <c r="F2235" s="380"/>
      <c r="G2235" s="359">
        <v>6.52</v>
      </c>
      <c r="H2235" s="109">
        <f t="shared" si="440"/>
        <v>5.0199999999999996</v>
      </c>
      <c r="I2235" s="110">
        <f t="shared" si="441"/>
        <v>525.09</v>
      </c>
      <c r="J2235" s="55"/>
      <c r="K2235" s="56">
        <f t="shared" si="443"/>
        <v>0</v>
      </c>
      <c r="L2235" s="57">
        <f t="shared" si="442"/>
        <v>0</v>
      </c>
    </row>
    <row r="2236" spans="2:12" s="2" customFormat="1" ht="21" customHeight="1">
      <c r="B2236" s="167" t="s">
        <v>2654</v>
      </c>
      <c r="C2236" s="96" t="s">
        <v>5096</v>
      </c>
      <c r="D2236" s="305">
        <v>3662</v>
      </c>
      <c r="E2236" s="305" t="s">
        <v>6249</v>
      </c>
      <c r="F2236" s="380"/>
      <c r="G2236" s="359">
        <v>9.94</v>
      </c>
      <c r="H2236" s="120">
        <f t="shared" si="440"/>
        <v>7.65</v>
      </c>
      <c r="I2236" s="121">
        <f t="shared" si="441"/>
        <v>800.19</v>
      </c>
      <c r="J2236" s="77"/>
      <c r="K2236" s="180">
        <f t="shared" si="443"/>
        <v>0</v>
      </c>
      <c r="L2236" s="83">
        <f t="shared" si="442"/>
        <v>0</v>
      </c>
    </row>
    <row r="2237" spans="2:12" s="2" customFormat="1" ht="15" customHeight="1">
      <c r="B2237" s="257" t="s">
        <v>761</v>
      </c>
      <c r="C2237" s="93"/>
      <c r="D2237" s="305" t="s">
        <v>5880</v>
      </c>
      <c r="E2237" s="305" t="s">
        <v>5880</v>
      </c>
      <c r="F2237" s="93"/>
      <c r="G2237" s="360">
        <v>0</v>
      </c>
      <c r="H2237" s="124"/>
      <c r="I2237" s="125"/>
      <c r="J2237" s="94"/>
      <c r="K2237" s="258"/>
      <c r="L2237" s="260"/>
    </row>
    <row r="2238" spans="2:12" s="2" customFormat="1" ht="26.25" customHeight="1">
      <c r="B2238" s="166" t="s">
        <v>2655</v>
      </c>
      <c r="C2238" s="99" t="s">
        <v>5097</v>
      </c>
      <c r="D2238" s="305" t="s">
        <v>5880</v>
      </c>
      <c r="E2238" s="305" t="s">
        <v>5880</v>
      </c>
      <c r="F2238" s="380"/>
      <c r="G2238" s="359">
        <v>1.34</v>
      </c>
      <c r="H2238" s="116">
        <f>G2238-(G2238*$I$8)</f>
        <v>1.03</v>
      </c>
      <c r="I2238" s="117">
        <f>H2238*$I$2</f>
        <v>107.74</v>
      </c>
      <c r="J2238" s="81"/>
      <c r="K2238" s="210">
        <f t="shared" si="443"/>
        <v>0</v>
      </c>
      <c r="L2238" s="73">
        <f>I2238*J2238</f>
        <v>0</v>
      </c>
    </row>
    <row r="2239" spans="2:12" s="2" customFormat="1" ht="26.25" customHeight="1">
      <c r="B2239" s="141" t="s">
        <v>2656</v>
      </c>
      <c r="C2239" s="67" t="s">
        <v>5098</v>
      </c>
      <c r="D2239" s="305" t="s">
        <v>5880</v>
      </c>
      <c r="E2239" s="305" t="s">
        <v>5880</v>
      </c>
      <c r="F2239" s="380"/>
      <c r="G2239" s="359">
        <v>1.91</v>
      </c>
      <c r="H2239" s="109">
        <f>G2239-(G2239*$I$8)</f>
        <v>1.47</v>
      </c>
      <c r="I2239" s="110">
        <f>H2239*$I$2</f>
        <v>153.76</v>
      </c>
      <c r="J2239" s="70"/>
      <c r="K2239" s="56">
        <f t="shared" si="443"/>
        <v>0</v>
      </c>
      <c r="L2239" s="57">
        <f>I2239*J2239</f>
        <v>0</v>
      </c>
    </row>
    <row r="2240" spans="2:12" s="2" customFormat="1" ht="26.25" customHeight="1">
      <c r="B2240" s="167" t="s">
        <v>2657</v>
      </c>
      <c r="C2240" s="96" t="s">
        <v>5099</v>
      </c>
      <c r="D2240" s="305" t="s">
        <v>5880</v>
      </c>
      <c r="E2240" s="305" t="s">
        <v>5880</v>
      </c>
      <c r="F2240" s="380"/>
      <c r="G2240" s="359">
        <v>2.62</v>
      </c>
      <c r="H2240" s="120">
        <f>G2240-(G2240*$I$8)</f>
        <v>2.02</v>
      </c>
      <c r="I2240" s="121">
        <f>H2240*$I$2</f>
        <v>211.29</v>
      </c>
      <c r="J2240" s="103"/>
      <c r="K2240" s="180">
        <f t="shared" si="443"/>
        <v>0</v>
      </c>
      <c r="L2240" s="83">
        <f>I2240*J2240</f>
        <v>0</v>
      </c>
    </row>
    <row r="2241" spans="2:12" s="2" customFormat="1" ht="16.5" customHeight="1">
      <c r="B2241" s="257" t="s">
        <v>765</v>
      </c>
      <c r="C2241" s="93"/>
      <c r="D2241" s="305" t="s">
        <v>5880</v>
      </c>
      <c r="E2241" s="305" t="s">
        <v>5880</v>
      </c>
      <c r="F2241" s="93"/>
      <c r="G2241" s="360">
        <v>0</v>
      </c>
      <c r="H2241" s="124"/>
      <c r="I2241" s="125"/>
      <c r="J2241" s="94"/>
      <c r="K2241" s="258"/>
      <c r="L2241" s="260"/>
    </row>
    <row r="2242" spans="2:12" s="2" customFormat="1" ht="24" customHeight="1">
      <c r="B2242" s="166" t="s">
        <v>2658</v>
      </c>
      <c r="C2242" s="99" t="s">
        <v>5100</v>
      </c>
      <c r="D2242" s="305">
        <v>3603</v>
      </c>
      <c r="E2242" s="305" t="s">
        <v>6250</v>
      </c>
      <c r="F2242" s="380"/>
      <c r="G2242" s="359">
        <v>0.69</v>
      </c>
      <c r="H2242" s="116">
        <f>G2242-(G2242*$I$8)</f>
        <v>0.53</v>
      </c>
      <c r="I2242" s="117">
        <f>H2242*$I$2</f>
        <v>55.44</v>
      </c>
      <c r="J2242" s="72"/>
      <c r="K2242" s="210">
        <f t="shared" si="443"/>
        <v>0</v>
      </c>
      <c r="L2242" s="73">
        <f>I2242*J2242</f>
        <v>0</v>
      </c>
    </row>
    <row r="2243" spans="2:12" s="2" customFormat="1" ht="24" customHeight="1">
      <c r="B2243" s="141" t="s">
        <v>2659</v>
      </c>
      <c r="C2243" s="67" t="s">
        <v>5101</v>
      </c>
      <c r="D2243" s="305">
        <v>3604</v>
      </c>
      <c r="E2243" s="305" t="s">
        <v>6251</v>
      </c>
      <c r="F2243" s="380"/>
      <c r="G2243" s="359">
        <v>0.87</v>
      </c>
      <c r="H2243" s="109">
        <f>G2243-(G2243*$I$8)</f>
        <v>0.67</v>
      </c>
      <c r="I2243" s="110">
        <f>H2243*$I$2</f>
        <v>70.08</v>
      </c>
      <c r="J2243" s="55"/>
      <c r="K2243" s="56">
        <f t="shared" si="443"/>
        <v>0</v>
      </c>
      <c r="L2243" s="57">
        <f>I2243*J2243</f>
        <v>0</v>
      </c>
    </row>
    <row r="2244" spans="2:12" s="2" customFormat="1" ht="24" customHeight="1">
      <c r="B2244" s="141" t="s">
        <v>2660</v>
      </c>
      <c r="C2244" s="67" t="s">
        <v>5102</v>
      </c>
      <c r="D2244" s="305" t="s">
        <v>5880</v>
      </c>
      <c r="E2244" s="305" t="s">
        <v>5880</v>
      </c>
      <c r="F2244" s="380"/>
      <c r="G2244" s="359">
        <v>0.74</v>
      </c>
      <c r="H2244" s="109">
        <f>G2244-(G2244*$I$8)</f>
        <v>0.56999999999999995</v>
      </c>
      <c r="I2244" s="110">
        <f>H2244*$I$2</f>
        <v>59.62</v>
      </c>
      <c r="J2244" s="55"/>
      <c r="K2244" s="56">
        <f t="shared" si="443"/>
        <v>0</v>
      </c>
      <c r="L2244" s="57">
        <f>I2244*J2244</f>
        <v>0</v>
      </c>
    </row>
    <row r="2245" spans="2:12" s="2" customFormat="1" ht="24" customHeight="1">
      <c r="B2245" s="141" t="s">
        <v>2661</v>
      </c>
      <c r="C2245" s="67" t="s">
        <v>5597</v>
      </c>
      <c r="D2245" s="305">
        <v>3605</v>
      </c>
      <c r="E2245" s="305" t="s">
        <v>6252</v>
      </c>
      <c r="F2245" s="380"/>
      <c r="G2245" s="359">
        <v>0.92</v>
      </c>
      <c r="H2245" s="109">
        <f>G2245-(G2245*$I$8)</f>
        <v>0.71</v>
      </c>
      <c r="I2245" s="110">
        <f>H2245*$I$2</f>
        <v>74.27</v>
      </c>
      <c r="J2245" s="55"/>
      <c r="K2245" s="56">
        <f t="shared" si="443"/>
        <v>0</v>
      </c>
      <c r="L2245" s="57">
        <f>I2245*J2245</f>
        <v>0</v>
      </c>
    </row>
    <row r="2246" spans="2:12" s="2" customFormat="1" ht="24" customHeight="1">
      <c r="B2246" s="167" t="s">
        <v>2662</v>
      </c>
      <c r="C2246" s="96" t="s">
        <v>766</v>
      </c>
      <c r="D2246" s="305" t="s">
        <v>5880</v>
      </c>
      <c r="E2246" s="305" t="s">
        <v>5880</v>
      </c>
      <c r="F2246" s="380"/>
      <c r="G2246" s="359">
        <v>2.06</v>
      </c>
      <c r="H2246" s="120">
        <f>G2246-(G2246*$I$8)</f>
        <v>1.59</v>
      </c>
      <c r="I2246" s="121">
        <f>H2246*$I$2</f>
        <v>166.31</v>
      </c>
      <c r="J2246" s="77"/>
      <c r="K2246" s="180">
        <f t="shared" si="443"/>
        <v>0</v>
      </c>
      <c r="L2246" s="83">
        <f>I2246*J2246</f>
        <v>0</v>
      </c>
    </row>
    <row r="2247" spans="2:12" s="2" customFormat="1" ht="17.25" customHeight="1">
      <c r="B2247" s="257" t="s">
        <v>767</v>
      </c>
      <c r="C2247" s="93"/>
      <c r="D2247" s="305" t="s">
        <v>5880</v>
      </c>
      <c r="E2247" s="305" t="s">
        <v>5880</v>
      </c>
      <c r="F2247" s="93"/>
      <c r="G2247" s="360">
        <v>0</v>
      </c>
      <c r="H2247" s="124"/>
      <c r="I2247" s="125"/>
      <c r="J2247" s="94"/>
      <c r="K2247" s="258"/>
      <c r="L2247" s="260"/>
    </row>
    <row r="2248" spans="2:12" s="2" customFormat="1" ht="24" customHeight="1">
      <c r="B2248" s="166" t="s">
        <v>2663</v>
      </c>
      <c r="C2248" s="99" t="s">
        <v>5103</v>
      </c>
      <c r="D2248" s="305">
        <v>3598</v>
      </c>
      <c r="E2248" s="305" t="s">
        <v>6253</v>
      </c>
      <c r="F2248" s="380"/>
      <c r="G2248" s="359">
        <v>0.73</v>
      </c>
      <c r="H2248" s="116">
        <f>G2248-(G2248*$I$8)</f>
        <v>0.56000000000000005</v>
      </c>
      <c r="I2248" s="117">
        <f>H2248*$I$2</f>
        <v>58.58</v>
      </c>
      <c r="J2248" s="72"/>
      <c r="K2248" s="210">
        <f t="shared" si="443"/>
        <v>0</v>
      </c>
      <c r="L2248" s="73">
        <f>I2248*J2248</f>
        <v>0</v>
      </c>
    </row>
    <row r="2249" spans="2:12" s="2" customFormat="1" ht="24" customHeight="1">
      <c r="B2249" s="141" t="s">
        <v>2664</v>
      </c>
      <c r="C2249" s="67" t="s">
        <v>5104</v>
      </c>
      <c r="D2249" s="305">
        <v>3599</v>
      </c>
      <c r="E2249" s="305" t="s">
        <v>6254</v>
      </c>
      <c r="F2249" s="380"/>
      <c r="G2249" s="359">
        <v>0.86</v>
      </c>
      <c r="H2249" s="109">
        <f>G2249-(G2249*$I$8)</f>
        <v>0.66</v>
      </c>
      <c r="I2249" s="110">
        <f>H2249*$I$2</f>
        <v>69.040000000000006</v>
      </c>
      <c r="J2249" s="55"/>
      <c r="K2249" s="56">
        <f t="shared" si="443"/>
        <v>0</v>
      </c>
      <c r="L2249" s="57">
        <f>I2249*J2249</f>
        <v>0</v>
      </c>
    </row>
    <row r="2250" spans="2:12" s="2" customFormat="1" ht="24" customHeight="1">
      <c r="B2250" s="141" t="s">
        <v>2665</v>
      </c>
      <c r="C2250" s="67" t="s">
        <v>5105</v>
      </c>
      <c r="D2250" s="305" t="s">
        <v>5880</v>
      </c>
      <c r="E2250" s="305" t="s">
        <v>5880</v>
      </c>
      <c r="F2250" s="380"/>
      <c r="G2250" s="359">
        <v>0.82</v>
      </c>
      <c r="H2250" s="109">
        <f>G2250-(G2250*$I$8)</f>
        <v>0.63</v>
      </c>
      <c r="I2250" s="110">
        <f>H2250*$I$2</f>
        <v>65.900000000000006</v>
      </c>
      <c r="J2250" s="55"/>
      <c r="K2250" s="56">
        <f t="shared" si="443"/>
        <v>0</v>
      </c>
      <c r="L2250" s="57">
        <f>I2250*J2250</f>
        <v>0</v>
      </c>
    </row>
    <row r="2251" spans="2:12" s="2" customFormat="1" ht="24" customHeight="1">
      <c r="B2251" s="167" t="s">
        <v>2666</v>
      </c>
      <c r="C2251" s="96" t="s">
        <v>5106</v>
      </c>
      <c r="D2251" s="305">
        <v>3600</v>
      </c>
      <c r="E2251" s="305" t="s">
        <v>6255</v>
      </c>
      <c r="F2251" s="380"/>
      <c r="G2251" s="359">
        <v>0.98</v>
      </c>
      <c r="H2251" s="120">
        <f>G2251-(G2251*$I$8)</f>
        <v>0.75</v>
      </c>
      <c r="I2251" s="121">
        <f>H2251*$I$2</f>
        <v>78.45</v>
      </c>
      <c r="J2251" s="77"/>
      <c r="K2251" s="180">
        <f t="shared" si="443"/>
        <v>0</v>
      </c>
      <c r="L2251" s="83">
        <f>I2251*J2251</f>
        <v>0</v>
      </c>
    </row>
    <row r="2252" spans="2:12" s="2" customFormat="1" ht="18.75" customHeight="1">
      <c r="B2252" s="257" t="s">
        <v>768</v>
      </c>
      <c r="C2252" s="93"/>
      <c r="D2252" s="305" t="s">
        <v>5880</v>
      </c>
      <c r="E2252" s="305" t="s">
        <v>5880</v>
      </c>
      <c r="F2252" s="93"/>
      <c r="G2252" s="360">
        <v>0</v>
      </c>
      <c r="H2252" s="124"/>
      <c r="I2252" s="125"/>
      <c r="J2252" s="94"/>
      <c r="K2252" s="258"/>
      <c r="L2252" s="260"/>
    </row>
    <row r="2253" spans="2:12" s="2" customFormat="1" ht="14.45" customHeight="1">
      <c r="B2253" s="166" t="s">
        <v>2667</v>
      </c>
      <c r="C2253" s="99" t="s">
        <v>769</v>
      </c>
      <c r="D2253" s="305">
        <v>3619</v>
      </c>
      <c r="E2253" s="305" t="s">
        <v>6256</v>
      </c>
      <c r="F2253" s="380"/>
      <c r="G2253" s="359">
        <v>0.57999999999999996</v>
      </c>
      <c r="H2253" s="116">
        <f t="shared" ref="H2253:H2258" si="444">G2253-(G2253*$I$8)</f>
        <v>0.45</v>
      </c>
      <c r="I2253" s="117">
        <f t="shared" ref="I2253:I2258" si="445">H2253*$I$2</f>
        <v>47.07</v>
      </c>
      <c r="J2253" s="72"/>
      <c r="K2253" s="210">
        <f t="shared" si="443"/>
        <v>0</v>
      </c>
      <c r="L2253" s="73">
        <f t="shared" ref="L2253:L2258" si="446">I2253*J2253</f>
        <v>0</v>
      </c>
    </row>
    <row r="2254" spans="2:12" s="2" customFormat="1" ht="14.45" customHeight="1">
      <c r="B2254" s="141" t="s">
        <v>2668</v>
      </c>
      <c r="C2254" s="67" t="s">
        <v>5107</v>
      </c>
      <c r="D2254" s="305">
        <v>3620</v>
      </c>
      <c r="E2254" s="305" t="s">
        <v>6257</v>
      </c>
      <c r="F2254" s="380"/>
      <c r="G2254" s="359">
        <v>0.87</v>
      </c>
      <c r="H2254" s="109">
        <f t="shared" si="444"/>
        <v>0.67</v>
      </c>
      <c r="I2254" s="110">
        <f t="shared" si="445"/>
        <v>70.08</v>
      </c>
      <c r="J2254" s="55"/>
      <c r="K2254" s="56">
        <f t="shared" si="443"/>
        <v>0</v>
      </c>
      <c r="L2254" s="57">
        <f t="shared" si="446"/>
        <v>0</v>
      </c>
    </row>
    <row r="2255" spans="2:12" s="2" customFormat="1" ht="14.45" customHeight="1">
      <c r="B2255" s="141" t="s">
        <v>2669</v>
      </c>
      <c r="C2255" s="67" t="s">
        <v>5108</v>
      </c>
      <c r="D2255" s="305">
        <v>3621</v>
      </c>
      <c r="E2255" s="305" t="s">
        <v>6258</v>
      </c>
      <c r="F2255" s="380"/>
      <c r="G2255" s="359">
        <v>1.07</v>
      </c>
      <c r="H2255" s="109">
        <f t="shared" si="444"/>
        <v>0.82</v>
      </c>
      <c r="I2255" s="110">
        <f t="shared" si="445"/>
        <v>85.77</v>
      </c>
      <c r="J2255" s="55"/>
      <c r="K2255" s="56">
        <f t="shared" si="443"/>
        <v>0</v>
      </c>
      <c r="L2255" s="57">
        <f t="shared" si="446"/>
        <v>0</v>
      </c>
    </row>
    <row r="2256" spans="2:12" s="2" customFormat="1" ht="14.45" customHeight="1">
      <c r="B2256" s="141" t="s">
        <v>2670</v>
      </c>
      <c r="C2256" s="67" t="s">
        <v>5109</v>
      </c>
      <c r="D2256" s="305">
        <v>3622</v>
      </c>
      <c r="E2256" s="305" t="s">
        <v>6259</v>
      </c>
      <c r="F2256" s="380"/>
      <c r="G2256" s="359">
        <v>2.5099999999999998</v>
      </c>
      <c r="H2256" s="109">
        <f t="shared" si="444"/>
        <v>1.93</v>
      </c>
      <c r="I2256" s="110">
        <f t="shared" si="445"/>
        <v>201.88</v>
      </c>
      <c r="J2256" s="55"/>
      <c r="K2256" s="56">
        <f t="shared" si="443"/>
        <v>0</v>
      </c>
      <c r="L2256" s="57">
        <f t="shared" si="446"/>
        <v>0</v>
      </c>
    </row>
    <row r="2257" spans="2:12" s="2" customFormat="1" ht="14.45" customHeight="1">
      <c r="B2257" s="141" t="s">
        <v>2671</v>
      </c>
      <c r="C2257" s="67" t="s">
        <v>5110</v>
      </c>
      <c r="D2257" s="305">
        <v>3623</v>
      </c>
      <c r="E2257" s="305" t="s">
        <v>6260</v>
      </c>
      <c r="F2257" s="380"/>
      <c r="G2257" s="359">
        <v>3.38</v>
      </c>
      <c r="H2257" s="109">
        <f t="shared" si="444"/>
        <v>2.6</v>
      </c>
      <c r="I2257" s="110">
        <f t="shared" si="445"/>
        <v>271.95999999999998</v>
      </c>
      <c r="J2257" s="55"/>
      <c r="K2257" s="56">
        <f t="shared" si="443"/>
        <v>0</v>
      </c>
      <c r="L2257" s="57">
        <f t="shared" si="446"/>
        <v>0</v>
      </c>
    </row>
    <row r="2258" spans="2:12" s="2" customFormat="1" ht="14.45" customHeight="1">
      <c r="B2258" s="167" t="s">
        <v>2672</v>
      </c>
      <c r="C2258" s="96" t="s">
        <v>770</v>
      </c>
      <c r="D2258" s="305">
        <v>3624</v>
      </c>
      <c r="E2258" s="305" t="s">
        <v>6261</v>
      </c>
      <c r="F2258" s="380"/>
      <c r="G2258" s="359">
        <v>5.78</v>
      </c>
      <c r="H2258" s="120">
        <f t="shared" si="444"/>
        <v>4.45</v>
      </c>
      <c r="I2258" s="121">
        <f t="shared" si="445"/>
        <v>465.47</v>
      </c>
      <c r="J2258" s="77"/>
      <c r="K2258" s="180">
        <f t="shared" si="443"/>
        <v>0</v>
      </c>
      <c r="L2258" s="83">
        <f t="shared" si="446"/>
        <v>0</v>
      </c>
    </row>
    <row r="2259" spans="2:12" s="2" customFormat="1" ht="17.25" customHeight="1">
      <c r="B2259" s="257" t="s">
        <v>771</v>
      </c>
      <c r="C2259" s="93"/>
      <c r="D2259" s="305" t="s">
        <v>5880</v>
      </c>
      <c r="E2259" s="305" t="s">
        <v>5880</v>
      </c>
      <c r="F2259" s="93"/>
      <c r="G2259" s="360">
        <v>0</v>
      </c>
      <c r="H2259" s="124"/>
      <c r="I2259" s="125"/>
      <c r="J2259" s="94"/>
      <c r="K2259" s="258"/>
      <c r="L2259" s="260"/>
    </row>
    <row r="2260" spans="2:12" s="2" customFormat="1" ht="21" customHeight="1">
      <c r="B2260" s="166" t="s">
        <v>2673</v>
      </c>
      <c r="C2260" s="99" t="s">
        <v>5111</v>
      </c>
      <c r="D2260" s="305">
        <v>3638</v>
      </c>
      <c r="E2260" s="305" t="s">
        <v>6262</v>
      </c>
      <c r="F2260" s="380"/>
      <c r="G2260" s="359">
        <v>2.02</v>
      </c>
      <c r="H2260" s="116">
        <f>G2260-(G2260*$I$8)</f>
        <v>1.56</v>
      </c>
      <c r="I2260" s="117">
        <f>H2260*$I$2</f>
        <v>163.18</v>
      </c>
      <c r="J2260" s="72"/>
      <c r="K2260" s="210">
        <f t="shared" si="443"/>
        <v>0</v>
      </c>
      <c r="L2260" s="73">
        <f>I2260*J2260</f>
        <v>0</v>
      </c>
    </row>
    <row r="2261" spans="2:12" s="2" customFormat="1" ht="21" customHeight="1">
      <c r="B2261" s="141" t="s">
        <v>2674</v>
      </c>
      <c r="C2261" s="67" t="s">
        <v>5112</v>
      </c>
      <c r="D2261" s="305">
        <v>3834</v>
      </c>
      <c r="E2261" s="305" t="s">
        <v>6263</v>
      </c>
      <c r="F2261" s="412"/>
      <c r="G2261" s="359">
        <v>2.4500000000000002</v>
      </c>
      <c r="H2261" s="109">
        <f>G2261-(G2261*$I$8)</f>
        <v>1.89</v>
      </c>
      <c r="I2261" s="110">
        <f>H2261*$I$2</f>
        <v>197.69</v>
      </c>
      <c r="J2261" s="55"/>
      <c r="K2261" s="56">
        <f t="shared" si="443"/>
        <v>0</v>
      </c>
      <c r="L2261" s="57">
        <f>I2261*J2261</f>
        <v>0</v>
      </c>
    </row>
    <row r="2262" spans="2:12" s="2" customFormat="1" ht="21" customHeight="1">
      <c r="B2262" s="141" t="s">
        <v>2675</v>
      </c>
      <c r="C2262" s="67" t="s">
        <v>5113</v>
      </c>
      <c r="D2262" s="305">
        <v>3640</v>
      </c>
      <c r="E2262" s="305" t="s">
        <v>6264</v>
      </c>
      <c r="F2262" s="381"/>
      <c r="G2262" s="359">
        <v>2.02</v>
      </c>
      <c r="H2262" s="109">
        <f>G2262-(G2262*$I$8)</f>
        <v>1.56</v>
      </c>
      <c r="I2262" s="110">
        <f>H2262*$I$2</f>
        <v>163.18</v>
      </c>
      <c r="J2262" s="55"/>
      <c r="K2262" s="56">
        <f t="shared" si="443"/>
        <v>0</v>
      </c>
      <c r="L2262" s="57">
        <f>I2262*J2262</f>
        <v>0</v>
      </c>
    </row>
    <row r="2263" spans="2:12" s="2" customFormat="1" ht="21" customHeight="1">
      <c r="B2263" s="167" t="s">
        <v>2676</v>
      </c>
      <c r="C2263" s="96" t="s">
        <v>5114</v>
      </c>
      <c r="D2263" s="305">
        <v>3641</v>
      </c>
      <c r="E2263" s="305" t="s">
        <v>6265</v>
      </c>
      <c r="F2263" s="380"/>
      <c r="G2263" s="359">
        <v>2.4500000000000002</v>
      </c>
      <c r="H2263" s="120">
        <f>G2263-(G2263*$I$8)</f>
        <v>1.89</v>
      </c>
      <c r="I2263" s="121">
        <f>H2263*$I$2</f>
        <v>197.69</v>
      </c>
      <c r="J2263" s="77"/>
      <c r="K2263" s="180">
        <f t="shared" si="443"/>
        <v>0</v>
      </c>
      <c r="L2263" s="83">
        <f>I2263*J2263</f>
        <v>0</v>
      </c>
    </row>
    <row r="2264" spans="2:12" s="2" customFormat="1" ht="17.25" customHeight="1">
      <c r="B2264" s="257" t="s">
        <v>753</v>
      </c>
      <c r="C2264" s="93"/>
      <c r="D2264" s="305" t="s">
        <v>5880</v>
      </c>
      <c r="E2264" s="305" t="s">
        <v>5880</v>
      </c>
      <c r="F2264" s="93"/>
      <c r="G2264" s="360">
        <v>0</v>
      </c>
      <c r="H2264" s="124"/>
      <c r="I2264" s="125"/>
      <c r="J2264" s="94"/>
      <c r="K2264" s="258"/>
      <c r="L2264" s="260"/>
    </row>
    <row r="2265" spans="2:12" s="2" customFormat="1" ht="14.45" customHeight="1">
      <c r="B2265" s="166" t="s">
        <v>2677</v>
      </c>
      <c r="C2265" s="99" t="s">
        <v>5598</v>
      </c>
      <c r="D2265" s="305">
        <v>3572</v>
      </c>
      <c r="E2265" s="305" t="s">
        <v>6266</v>
      </c>
      <c r="F2265" s="380"/>
      <c r="G2265" s="359">
        <v>0.37</v>
      </c>
      <c r="H2265" s="116">
        <f t="shared" ref="H2265:H2277" si="447">G2265-(G2265*$I$8)</f>
        <v>0.28000000000000003</v>
      </c>
      <c r="I2265" s="117">
        <f t="shared" ref="I2265:I2277" si="448">H2265*$I$2</f>
        <v>29.29</v>
      </c>
      <c r="J2265" s="72"/>
      <c r="K2265" s="210">
        <f t="shared" si="443"/>
        <v>0</v>
      </c>
      <c r="L2265" s="73">
        <f t="shared" ref="L2265:L2277" si="449">I2265*J2265</f>
        <v>0</v>
      </c>
    </row>
    <row r="2266" spans="2:12" s="2" customFormat="1" ht="14.45" customHeight="1">
      <c r="B2266" s="141" t="s">
        <v>2678</v>
      </c>
      <c r="C2266" s="67" t="s">
        <v>5115</v>
      </c>
      <c r="D2266" s="305">
        <v>3573</v>
      </c>
      <c r="E2266" s="305" t="s">
        <v>6267</v>
      </c>
      <c r="F2266" s="380"/>
      <c r="G2266" s="359">
        <v>0.45</v>
      </c>
      <c r="H2266" s="109">
        <f t="shared" si="447"/>
        <v>0.35</v>
      </c>
      <c r="I2266" s="110">
        <f t="shared" si="448"/>
        <v>36.61</v>
      </c>
      <c r="J2266" s="55"/>
      <c r="K2266" s="56">
        <f t="shared" si="443"/>
        <v>0</v>
      </c>
      <c r="L2266" s="57">
        <f t="shared" si="449"/>
        <v>0</v>
      </c>
    </row>
    <row r="2267" spans="2:12" s="2" customFormat="1" ht="14.45" customHeight="1">
      <c r="B2267" s="141" t="s">
        <v>2679</v>
      </c>
      <c r="C2267" s="67" t="s">
        <v>5116</v>
      </c>
      <c r="D2267" s="305">
        <v>3574</v>
      </c>
      <c r="E2267" s="305" t="s">
        <v>6268</v>
      </c>
      <c r="F2267" s="380"/>
      <c r="G2267" s="359">
        <v>0.39</v>
      </c>
      <c r="H2267" s="109">
        <f t="shared" si="447"/>
        <v>0.3</v>
      </c>
      <c r="I2267" s="110">
        <f t="shared" si="448"/>
        <v>31.38</v>
      </c>
      <c r="J2267" s="55"/>
      <c r="K2267" s="56">
        <f t="shared" si="443"/>
        <v>0</v>
      </c>
      <c r="L2267" s="57">
        <f t="shared" si="449"/>
        <v>0</v>
      </c>
    </row>
    <row r="2268" spans="2:12" s="2" customFormat="1" ht="14.45" customHeight="1">
      <c r="B2268" s="141" t="s">
        <v>2680</v>
      </c>
      <c r="C2268" s="67" t="s">
        <v>5117</v>
      </c>
      <c r="D2268" s="305">
        <v>3575</v>
      </c>
      <c r="E2268" s="305" t="s">
        <v>6269</v>
      </c>
      <c r="F2268" s="380"/>
      <c r="G2268" s="359">
        <v>0.46</v>
      </c>
      <c r="H2268" s="109">
        <f t="shared" si="447"/>
        <v>0.35</v>
      </c>
      <c r="I2268" s="110">
        <f t="shared" si="448"/>
        <v>36.61</v>
      </c>
      <c r="J2268" s="55"/>
      <c r="K2268" s="56">
        <f t="shared" si="443"/>
        <v>0</v>
      </c>
      <c r="L2268" s="57">
        <f t="shared" si="449"/>
        <v>0</v>
      </c>
    </row>
    <row r="2269" spans="2:12" s="2" customFormat="1" ht="14.45" customHeight="1">
      <c r="B2269" s="141" t="s">
        <v>2681</v>
      </c>
      <c r="C2269" s="67" t="s">
        <v>5118</v>
      </c>
      <c r="D2269" s="305">
        <v>3889</v>
      </c>
      <c r="E2269" s="305" t="s">
        <v>6270</v>
      </c>
      <c r="F2269" s="380"/>
      <c r="G2269" s="359">
        <v>0.71</v>
      </c>
      <c r="H2269" s="109">
        <f t="shared" si="447"/>
        <v>0.55000000000000004</v>
      </c>
      <c r="I2269" s="110">
        <f t="shared" si="448"/>
        <v>57.53</v>
      </c>
      <c r="J2269" s="55"/>
      <c r="K2269" s="56">
        <f t="shared" si="443"/>
        <v>0</v>
      </c>
      <c r="L2269" s="57">
        <f t="shared" si="449"/>
        <v>0</v>
      </c>
    </row>
    <row r="2270" spans="2:12" s="2" customFormat="1" ht="14.45" customHeight="1">
      <c r="B2270" s="141" t="s">
        <v>2682</v>
      </c>
      <c r="C2270" s="67" t="s">
        <v>5119</v>
      </c>
      <c r="D2270" s="305">
        <v>3890</v>
      </c>
      <c r="E2270" s="305" t="s">
        <v>6271</v>
      </c>
      <c r="F2270" s="380"/>
      <c r="G2270" s="359">
        <v>0.51</v>
      </c>
      <c r="H2270" s="109">
        <f t="shared" si="447"/>
        <v>0.39</v>
      </c>
      <c r="I2270" s="110">
        <f t="shared" si="448"/>
        <v>40.79</v>
      </c>
      <c r="J2270" s="55"/>
      <c r="K2270" s="56">
        <f t="shared" si="443"/>
        <v>0</v>
      </c>
      <c r="L2270" s="57">
        <f t="shared" si="449"/>
        <v>0</v>
      </c>
    </row>
    <row r="2271" spans="2:12" s="2" customFormat="1" ht="14.45" customHeight="1">
      <c r="B2271" s="141" t="s">
        <v>2683</v>
      </c>
      <c r="C2271" s="67" t="s">
        <v>5120</v>
      </c>
      <c r="D2271" s="305">
        <v>3576</v>
      </c>
      <c r="E2271" s="305" t="s">
        <v>6272</v>
      </c>
      <c r="F2271" s="380"/>
      <c r="G2271" s="359">
        <v>0.57999999999999996</v>
      </c>
      <c r="H2271" s="109">
        <f t="shared" si="447"/>
        <v>0.45</v>
      </c>
      <c r="I2271" s="110">
        <f t="shared" si="448"/>
        <v>47.07</v>
      </c>
      <c r="J2271" s="55"/>
      <c r="K2271" s="56">
        <f t="shared" si="443"/>
        <v>0</v>
      </c>
      <c r="L2271" s="57">
        <f t="shared" si="449"/>
        <v>0</v>
      </c>
    </row>
    <row r="2272" spans="2:12" s="2" customFormat="1" ht="14.45" customHeight="1">
      <c r="B2272" s="141" t="s">
        <v>2684</v>
      </c>
      <c r="C2272" s="67" t="s">
        <v>772</v>
      </c>
      <c r="D2272" s="305">
        <v>3577</v>
      </c>
      <c r="E2272" s="305" t="s">
        <v>6273</v>
      </c>
      <c r="F2272" s="380"/>
      <c r="G2272" s="359">
        <v>0.88</v>
      </c>
      <c r="H2272" s="109">
        <f t="shared" si="447"/>
        <v>0.68</v>
      </c>
      <c r="I2272" s="110">
        <f t="shared" si="448"/>
        <v>71.13</v>
      </c>
      <c r="J2272" s="55"/>
      <c r="K2272" s="56">
        <f t="shared" si="443"/>
        <v>0</v>
      </c>
      <c r="L2272" s="57">
        <f t="shared" si="449"/>
        <v>0</v>
      </c>
    </row>
    <row r="2273" spans="2:12" s="2" customFormat="1" ht="14.45" customHeight="1">
      <c r="B2273" s="141" t="s">
        <v>2685</v>
      </c>
      <c r="C2273" s="67" t="s">
        <v>5121</v>
      </c>
      <c r="D2273" s="305" t="s">
        <v>5880</v>
      </c>
      <c r="E2273" s="305" t="s">
        <v>5880</v>
      </c>
      <c r="F2273" s="380"/>
      <c r="G2273" s="359">
        <v>1.71</v>
      </c>
      <c r="H2273" s="109">
        <f t="shared" si="447"/>
        <v>1.32</v>
      </c>
      <c r="I2273" s="110">
        <f t="shared" si="448"/>
        <v>138.07</v>
      </c>
      <c r="J2273" s="55"/>
      <c r="K2273" s="56">
        <f t="shared" si="443"/>
        <v>0</v>
      </c>
      <c r="L2273" s="57">
        <f t="shared" si="449"/>
        <v>0</v>
      </c>
    </row>
    <row r="2274" spans="2:12" s="2" customFormat="1" ht="14.45" customHeight="1">
      <c r="B2274" s="141" t="s">
        <v>2686</v>
      </c>
      <c r="C2274" s="67" t="s">
        <v>773</v>
      </c>
      <c r="D2274" s="305" t="s">
        <v>5880</v>
      </c>
      <c r="E2274" s="305" t="s">
        <v>5880</v>
      </c>
      <c r="F2274" s="380"/>
      <c r="G2274" s="359">
        <v>1.04</v>
      </c>
      <c r="H2274" s="109">
        <f t="shared" si="447"/>
        <v>0.8</v>
      </c>
      <c r="I2274" s="110">
        <f t="shared" si="448"/>
        <v>83.68</v>
      </c>
      <c r="J2274" s="55"/>
      <c r="K2274" s="56">
        <f t="shared" si="443"/>
        <v>0</v>
      </c>
      <c r="L2274" s="57">
        <f t="shared" si="449"/>
        <v>0</v>
      </c>
    </row>
    <row r="2275" spans="2:12" s="2" customFormat="1" ht="14.45" customHeight="1">
      <c r="B2275" s="141" t="s">
        <v>2687</v>
      </c>
      <c r="C2275" s="67" t="s">
        <v>5122</v>
      </c>
      <c r="D2275" s="305" t="s">
        <v>5880</v>
      </c>
      <c r="E2275" s="305" t="s">
        <v>5880</v>
      </c>
      <c r="F2275" s="380"/>
      <c r="G2275" s="359">
        <v>1.81</v>
      </c>
      <c r="H2275" s="109">
        <f t="shared" si="447"/>
        <v>1.39</v>
      </c>
      <c r="I2275" s="110">
        <f t="shared" si="448"/>
        <v>145.38999999999999</v>
      </c>
      <c r="J2275" s="55"/>
      <c r="K2275" s="56">
        <f t="shared" si="443"/>
        <v>0</v>
      </c>
      <c r="L2275" s="57">
        <f t="shared" si="449"/>
        <v>0</v>
      </c>
    </row>
    <row r="2276" spans="2:12" s="2" customFormat="1" ht="14.45" customHeight="1">
      <c r="B2276" s="141" t="s">
        <v>2688</v>
      </c>
      <c r="C2276" s="67" t="s">
        <v>5123</v>
      </c>
      <c r="D2276" s="305" t="s">
        <v>5880</v>
      </c>
      <c r="E2276" s="305" t="s">
        <v>5880</v>
      </c>
      <c r="F2276" s="412"/>
      <c r="G2276" s="359">
        <v>2.35</v>
      </c>
      <c r="H2276" s="109">
        <f t="shared" si="447"/>
        <v>1.81</v>
      </c>
      <c r="I2276" s="110">
        <f t="shared" si="448"/>
        <v>189.33</v>
      </c>
      <c r="J2276" s="55"/>
      <c r="K2276" s="56">
        <f t="shared" si="443"/>
        <v>0</v>
      </c>
      <c r="L2276" s="57">
        <f t="shared" si="449"/>
        <v>0</v>
      </c>
    </row>
    <row r="2277" spans="2:12" s="2" customFormat="1" ht="14.45" customHeight="1">
      <c r="B2277" s="167" t="s">
        <v>2689</v>
      </c>
      <c r="C2277" s="96" t="s">
        <v>5124</v>
      </c>
      <c r="D2277" s="305" t="s">
        <v>5880</v>
      </c>
      <c r="E2277" s="305" t="s">
        <v>5880</v>
      </c>
      <c r="F2277" s="380"/>
      <c r="G2277" s="359">
        <v>3.68</v>
      </c>
      <c r="H2277" s="120">
        <f t="shared" si="447"/>
        <v>2.83</v>
      </c>
      <c r="I2277" s="121">
        <f t="shared" si="448"/>
        <v>296.02</v>
      </c>
      <c r="J2277" s="77"/>
      <c r="K2277" s="180">
        <f t="shared" si="443"/>
        <v>0</v>
      </c>
      <c r="L2277" s="83">
        <f t="shared" si="449"/>
        <v>0</v>
      </c>
    </row>
    <row r="2278" spans="2:12" s="2" customFormat="1" ht="17.25" customHeight="1">
      <c r="B2278" s="257" t="s">
        <v>761</v>
      </c>
      <c r="C2278" s="93"/>
      <c r="D2278" s="305" t="s">
        <v>5880</v>
      </c>
      <c r="E2278" s="305" t="s">
        <v>5880</v>
      </c>
      <c r="F2278" s="93"/>
      <c r="G2278" s="360">
        <v>0</v>
      </c>
      <c r="H2278" s="124"/>
      <c r="I2278" s="125"/>
      <c r="J2278" s="94"/>
      <c r="K2278" s="258"/>
      <c r="L2278" s="260"/>
    </row>
    <row r="2279" spans="2:12" s="2" customFormat="1" ht="14.45" customHeight="1">
      <c r="B2279" s="166" t="s">
        <v>2690</v>
      </c>
      <c r="C2279" s="99" t="s">
        <v>5125</v>
      </c>
      <c r="D2279" s="305">
        <v>3585</v>
      </c>
      <c r="E2279" s="305" t="s">
        <v>6274</v>
      </c>
      <c r="F2279" s="380"/>
      <c r="G2279" s="359">
        <v>0.42</v>
      </c>
      <c r="H2279" s="116">
        <f t="shared" ref="H2279:H2291" si="450">G2279-(G2279*$I$8)</f>
        <v>0.32</v>
      </c>
      <c r="I2279" s="117">
        <f t="shared" ref="I2279:I2291" si="451">H2279*$I$2</f>
        <v>33.47</v>
      </c>
      <c r="J2279" s="72"/>
      <c r="K2279" s="210">
        <f t="shared" si="443"/>
        <v>0</v>
      </c>
      <c r="L2279" s="73">
        <f t="shared" ref="L2279:L2291" si="452">I2279*J2279</f>
        <v>0</v>
      </c>
    </row>
    <row r="2280" spans="2:12" s="2" customFormat="1" ht="14.45" customHeight="1">
      <c r="B2280" s="141" t="s">
        <v>2691</v>
      </c>
      <c r="C2280" s="67" t="s">
        <v>5126</v>
      </c>
      <c r="D2280" s="305">
        <v>3586</v>
      </c>
      <c r="E2280" s="305" t="s">
        <v>6275</v>
      </c>
      <c r="F2280" s="380"/>
      <c r="G2280" s="359">
        <v>0.53</v>
      </c>
      <c r="H2280" s="109">
        <f t="shared" si="450"/>
        <v>0.41</v>
      </c>
      <c r="I2280" s="110">
        <f t="shared" si="451"/>
        <v>42.89</v>
      </c>
      <c r="J2280" s="55"/>
      <c r="K2280" s="56">
        <f t="shared" si="443"/>
        <v>0</v>
      </c>
      <c r="L2280" s="57">
        <f t="shared" si="452"/>
        <v>0</v>
      </c>
    </row>
    <row r="2281" spans="2:12" s="2" customFormat="1" ht="14.45" customHeight="1">
      <c r="B2281" s="141" t="s">
        <v>2692</v>
      </c>
      <c r="C2281" s="67" t="s">
        <v>5127</v>
      </c>
      <c r="D2281" s="305">
        <v>3587</v>
      </c>
      <c r="E2281" s="305" t="s">
        <v>6276</v>
      </c>
      <c r="F2281" s="380"/>
      <c r="G2281" s="359">
        <v>0.46</v>
      </c>
      <c r="H2281" s="109">
        <f t="shared" si="450"/>
        <v>0.35</v>
      </c>
      <c r="I2281" s="110">
        <f t="shared" si="451"/>
        <v>36.61</v>
      </c>
      <c r="J2281" s="55"/>
      <c r="K2281" s="56">
        <f t="shared" si="443"/>
        <v>0</v>
      </c>
      <c r="L2281" s="57">
        <f t="shared" si="452"/>
        <v>0</v>
      </c>
    </row>
    <row r="2282" spans="2:12" s="2" customFormat="1" ht="14.45" customHeight="1">
      <c r="B2282" s="141" t="s">
        <v>2693</v>
      </c>
      <c r="C2282" s="67" t="s">
        <v>5128</v>
      </c>
      <c r="D2282" s="305">
        <v>3588</v>
      </c>
      <c r="E2282" s="305" t="s">
        <v>6277</v>
      </c>
      <c r="F2282" s="380"/>
      <c r="G2282" s="359">
        <v>0.52</v>
      </c>
      <c r="H2282" s="109">
        <f t="shared" si="450"/>
        <v>0.4</v>
      </c>
      <c r="I2282" s="110">
        <f t="shared" si="451"/>
        <v>41.84</v>
      </c>
      <c r="J2282" s="55"/>
      <c r="K2282" s="56">
        <f t="shared" si="443"/>
        <v>0</v>
      </c>
      <c r="L2282" s="57">
        <f t="shared" si="452"/>
        <v>0</v>
      </c>
    </row>
    <row r="2283" spans="2:12" s="2" customFormat="1" ht="14.45" customHeight="1">
      <c r="B2283" s="141" t="s">
        <v>2694</v>
      </c>
      <c r="C2283" s="67" t="s">
        <v>774</v>
      </c>
      <c r="D2283" s="305">
        <v>3891</v>
      </c>
      <c r="E2283" s="305" t="s">
        <v>6278</v>
      </c>
      <c r="F2283" s="380"/>
      <c r="G2283" s="359">
        <v>0.91</v>
      </c>
      <c r="H2283" s="109">
        <f t="shared" si="450"/>
        <v>0.7</v>
      </c>
      <c r="I2283" s="110">
        <f t="shared" si="451"/>
        <v>73.22</v>
      </c>
      <c r="J2283" s="55"/>
      <c r="K2283" s="56">
        <f t="shared" si="443"/>
        <v>0</v>
      </c>
      <c r="L2283" s="57">
        <f t="shared" si="452"/>
        <v>0</v>
      </c>
    </row>
    <row r="2284" spans="2:12" s="2" customFormat="1" ht="14.45" customHeight="1">
      <c r="B2284" s="141" t="s">
        <v>2695</v>
      </c>
      <c r="C2284" s="67" t="s">
        <v>5129</v>
      </c>
      <c r="D2284" s="305">
        <v>3892</v>
      </c>
      <c r="E2284" s="305" t="s">
        <v>6279</v>
      </c>
      <c r="F2284" s="380"/>
      <c r="G2284" s="359">
        <v>0.56000000000000005</v>
      </c>
      <c r="H2284" s="109">
        <f t="shared" si="450"/>
        <v>0.43</v>
      </c>
      <c r="I2284" s="110">
        <f t="shared" si="451"/>
        <v>44.98</v>
      </c>
      <c r="J2284" s="55"/>
      <c r="K2284" s="56">
        <f t="shared" si="443"/>
        <v>0</v>
      </c>
      <c r="L2284" s="57">
        <f t="shared" si="452"/>
        <v>0</v>
      </c>
    </row>
    <row r="2285" spans="2:12" s="2" customFormat="1" ht="14.45" customHeight="1">
      <c r="B2285" s="141" t="s">
        <v>2696</v>
      </c>
      <c r="C2285" s="67" t="s">
        <v>5599</v>
      </c>
      <c r="D2285" s="305">
        <v>3589</v>
      </c>
      <c r="E2285" s="305" t="s">
        <v>6280</v>
      </c>
      <c r="F2285" s="380"/>
      <c r="G2285" s="359">
        <v>0.68</v>
      </c>
      <c r="H2285" s="109">
        <f t="shared" si="450"/>
        <v>0.52</v>
      </c>
      <c r="I2285" s="110">
        <f t="shared" si="451"/>
        <v>54.39</v>
      </c>
      <c r="J2285" s="55"/>
      <c r="K2285" s="56">
        <f t="shared" si="443"/>
        <v>0</v>
      </c>
      <c r="L2285" s="57">
        <f t="shared" si="452"/>
        <v>0</v>
      </c>
    </row>
    <row r="2286" spans="2:12" s="2" customFormat="1" ht="14.45" customHeight="1">
      <c r="B2286" s="141" t="s">
        <v>2697</v>
      </c>
      <c r="C2286" s="67" t="s">
        <v>775</v>
      </c>
      <c r="D2286" s="305">
        <v>3590</v>
      </c>
      <c r="E2286" s="305" t="s">
        <v>6281</v>
      </c>
      <c r="F2286" s="380"/>
      <c r="G2286" s="359">
        <v>1.05</v>
      </c>
      <c r="H2286" s="109">
        <f t="shared" si="450"/>
        <v>0.81</v>
      </c>
      <c r="I2286" s="110">
        <f t="shared" si="451"/>
        <v>84.73</v>
      </c>
      <c r="J2286" s="55"/>
      <c r="K2286" s="56">
        <f t="shared" si="443"/>
        <v>0</v>
      </c>
      <c r="L2286" s="57">
        <f t="shared" si="452"/>
        <v>0</v>
      </c>
    </row>
    <row r="2287" spans="2:12" s="2" customFormat="1" ht="14.45" customHeight="1">
      <c r="B2287" s="141" t="s">
        <v>2698</v>
      </c>
      <c r="C2287" s="67" t="s">
        <v>5600</v>
      </c>
      <c r="D2287" s="305" t="s">
        <v>5880</v>
      </c>
      <c r="E2287" s="305" t="s">
        <v>5880</v>
      </c>
      <c r="F2287" s="380"/>
      <c r="G2287" s="359">
        <v>2.0299999999999998</v>
      </c>
      <c r="H2287" s="109">
        <f t="shared" si="450"/>
        <v>1.56</v>
      </c>
      <c r="I2287" s="110">
        <f t="shared" si="451"/>
        <v>163.18</v>
      </c>
      <c r="J2287" s="55"/>
      <c r="K2287" s="56">
        <f t="shared" si="443"/>
        <v>0</v>
      </c>
      <c r="L2287" s="57">
        <f t="shared" si="452"/>
        <v>0</v>
      </c>
    </row>
    <row r="2288" spans="2:12" s="2" customFormat="1" ht="14.45" customHeight="1">
      <c r="B2288" s="141" t="s">
        <v>2699</v>
      </c>
      <c r="C2288" s="67" t="s">
        <v>776</v>
      </c>
      <c r="D2288" s="305" t="s">
        <v>5880</v>
      </c>
      <c r="E2288" s="305" t="s">
        <v>5880</v>
      </c>
      <c r="F2288" s="380"/>
      <c r="G2288" s="359">
        <v>1.1399999999999999</v>
      </c>
      <c r="H2288" s="109">
        <f t="shared" si="450"/>
        <v>0.88</v>
      </c>
      <c r="I2288" s="110">
        <f t="shared" si="451"/>
        <v>92.05</v>
      </c>
      <c r="J2288" s="55"/>
      <c r="K2288" s="56">
        <f t="shared" si="443"/>
        <v>0</v>
      </c>
      <c r="L2288" s="57">
        <f t="shared" si="452"/>
        <v>0</v>
      </c>
    </row>
    <row r="2289" spans="2:12" s="2" customFormat="1" ht="14.45" customHeight="1">
      <c r="B2289" s="141" t="s">
        <v>2700</v>
      </c>
      <c r="C2289" s="67" t="s">
        <v>5130</v>
      </c>
      <c r="D2289" s="305" t="s">
        <v>5880</v>
      </c>
      <c r="E2289" s="305" t="s">
        <v>5880</v>
      </c>
      <c r="F2289" s="380"/>
      <c r="G2289" s="359">
        <v>2.04</v>
      </c>
      <c r="H2289" s="109">
        <f t="shared" si="450"/>
        <v>1.57</v>
      </c>
      <c r="I2289" s="110">
        <f t="shared" si="451"/>
        <v>164.22</v>
      </c>
      <c r="J2289" s="55"/>
      <c r="K2289" s="56">
        <f t="shared" si="443"/>
        <v>0</v>
      </c>
      <c r="L2289" s="57">
        <f t="shared" si="452"/>
        <v>0</v>
      </c>
    </row>
    <row r="2290" spans="2:12" s="2" customFormat="1" ht="14.45" customHeight="1">
      <c r="B2290" s="141" t="s">
        <v>2701</v>
      </c>
      <c r="C2290" s="67" t="s">
        <v>5131</v>
      </c>
      <c r="D2290" s="305" t="s">
        <v>5880</v>
      </c>
      <c r="E2290" s="305" t="s">
        <v>5880</v>
      </c>
      <c r="F2290" s="380"/>
      <c r="G2290" s="359">
        <v>2.7</v>
      </c>
      <c r="H2290" s="109">
        <f t="shared" si="450"/>
        <v>2.08</v>
      </c>
      <c r="I2290" s="110">
        <f t="shared" si="451"/>
        <v>217.57</v>
      </c>
      <c r="J2290" s="55"/>
      <c r="K2290" s="56">
        <f t="shared" si="443"/>
        <v>0</v>
      </c>
      <c r="L2290" s="57">
        <f t="shared" si="452"/>
        <v>0</v>
      </c>
    </row>
    <row r="2291" spans="2:12" s="2" customFormat="1" ht="14.45" customHeight="1">
      <c r="B2291" s="167" t="s">
        <v>2702</v>
      </c>
      <c r="C2291" s="96" t="s">
        <v>5132</v>
      </c>
      <c r="D2291" s="305" t="s">
        <v>5880</v>
      </c>
      <c r="E2291" s="305" t="s">
        <v>5880</v>
      </c>
      <c r="F2291" s="380"/>
      <c r="G2291" s="359">
        <v>4.43</v>
      </c>
      <c r="H2291" s="120">
        <f t="shared" si="450"/>
        <v>3.41</v>
      </c>
      <c r="I2291" s="121">
        <f t="shared" si="451"/>
        <v>356.69</v>
      </c>
      <c r="J2291" s="77"/>
      <c r="K2291" s="180">
        <f t="shared" si="443"/>
        <v>0</v>
      </c>
      <c r="L2291" s="83">
        <f t="shared" si="452"/>
        <v>0</v>
      </c>
    </row>
    <row r="2292" spans="2:12" s="2" customFormat="1" ht="15" customHeight="1">
      <c r="B2292" s="257" t="s">
        <v>777</v>
      </c>
      <c r="C2292" s="93"/>
      <c r="D2292" s="305" t="s">
        <v>5880</v>
      </c>
      <c r="E2292" s="305" t="s">
        <v>5880</v>
      </c>
      <c r="F2292" s="93"/>
      <c r="G2292" s="360">
        <v>0</v>
      </c>
      <c r="H2292" s="124"/>
      <c r="I2292" s="125"/>
      <c r="J2292" s="94"/>
      <c r="K2292" s="258"/>
      <c r="L2292" s="260"/>
    </row>
    <row r="2293" spans="2:12" s="2" customFormat="1" ht="25.5" customHeight="1">
      <c r="B2293" s="166" t="s">
        <v>2703</v>
      </c>
      <c r="C2293" s="99" t="s">
        <v>778</v>
      </c>
      <c r="D2293" s="305">
        <v>3546</v>
      </c>
      <c r="E2293" s="305" t="s">
        <v>6282</v>
      </c>
      <c r="F2293" s="380"/>
      <c r="G2293" s="359">
        <v>1.1499999999999999</v>
      </c>
      <c r="H2293" s="116">
        <f>G2293-(G2293*$I$8)</f>
        <v>0.89</v>
      </c>
      <c r="I2293" s="117">
        <f>H2293*$I$2</f>
        <v>93.09</v>
      </c>
      <c r="J2293" s="72"/>
      <c r="K2293" s="210">
        <f t="shared" si="443"/>
        <v>0</v>
      </c>
      <c r="L2293" s="73">
        <f>I2293*J2293</f>
        <v>0</v>
      </c>
    </row>
    <row r="2294" spans="2:12" s="2" customFormat="1" ht="25.5" customHeight="1">
      <c r="B2294" s="167" t="s">
        <v>2704</v>
      </c>
      <c r="C2294" s="96" t="s">
        <v>5601</v>
      </c>
      <c r="D2294" s="305">
        <v>3547</v>
      </c>
      <c r="E2294" s="305" t="s">
        <v>6283</v>
      </c>
      <c r="F2294" s="380"/>
      <c r="G2294" s="359">
        <v>1.31</v>
      </c>
      <c r="H2294" s="120">
        <f>G2294-(G2294*$I$8)</f>
        <v>1.01</v>
      </c>
      <c r="I2294" s="121">
        <f>H2294*$I$2</f>
        <v>105.65</v>
      </c>
      <c r="J2294" s="77"/>
      <c r="K2294" s="180">
        <f t="shared" si="443"/>
        <v>0</v>
      </c>
      <c r="L2294" s="83">
        <f>I2294*J2294</f>
        <v>0</v>
      </c>
    </row>
    <row r="2295" spans="2:12" s="2" customFormat="1" ht="18.75" customHeight="1">
      <c r="B2295" s="257" t="s">
        <v>779</v>
      </c>
      <c r="C2295" s="93"/>
      <c r="D2295" s="305" t="s">
        <v>5880</v>
      </c>
      <c r="E2295" s="305" t="s">
        <v>5880</v>
      </c>
      <c r="F2295" s="93"/>
      <c r="G2295" s="360">
        <v>0</v>
      </c>
      <c r="H2295" s="124"/>
      <c r="I2295" s="125"/>
      <c r="J2295" s="94"/>
      <c r="K2295" s="258"/>
      <c r="L2295" s="260"/>
    </row>
    <row r="2296" spans="2:12" s="2" customFormat="1" ht="14.45" customHeight="1">
      <c r="B2296" s="166" t="s">
        <v>2705</v>
      </c>
      <c r="C2296" s="99" t="s">
        <v>5602</v>
      </c>
      <c r="D2296" s="305">
        <v>3548</v>
      </c>
      <c r="E2296" s="305" t="s">
        <v>6284</v>
      </c>
      <c r="F2296" s="380"/>
      <c r="G2296" s="359">
        <v>0.46</v>
      </c>
      <c r="H2296" s="116">
        <f t="shared" ref="H2296:H2302" si="453">G2296-(G2296*$I$8)</f>
        <v>0.35</v>
      </c>
      <c r="I2296" s="117">
        <f t="shared" ref="I2296:I2302" si="454">H2296*$I$2</f>
        <v>36.61</v>
      </c>
      <c r="J2296" s="72"/>
      <c r="K2296" s="210">
        <f t="shared" si="443"/>
        <v>0</v>
      </c>
      <c r="L2296" s="73">
        <f t="shared" ref="L2296:L2302" si="455">I2296*J2296</f>
        <v>0</v>
      </c>
    </row>
    <row r="2297" spans="2:12" s="2" customFormat="1" ht="14.45" customHeight="1">
      <c r="B2297" s="141" t="s">
        <v>2706</v>
      </c>
      <c r="C2297" s="67" t="s">
        <v>5603</v>
      </c>
      <c r="D2297" s="305">
        <v>3549</v>
      </c>
      <c r="E2297" s="305" t="s">
        <v>6285</v>
      </c>
      <c r="F2297" s="380"/>
      <c r="G2297" s="359">
        <v>0.57999999999999996</v>
      </c>
      <c r="H2297" s="109">
        <f t="shared" si="453"/>
        <v>0.45</v>
      </c>
      <c r="I2297" s="110">
        <f t="shared" si="454"/>
        <v>47.07</v>
      </c>
      <c r="J2297" s="55"/>
      <c r="K2297" s="56">
        <f t="shared" ref="K2297:K2360" si="456">J2297*H2297</f>
        <v>0</v>
      </c>
      <c r="L2297" s="57">
        <f t="shared" si="455"/>
        <v>0</v>
      </c>
    </row>
    <row r="2298" spans="2:12" s="2" customFormat="1" ht="14.45" customHeight="1">
      <c r="B2298" s="141" t="s">
        <v>2707</v>
      </c>
      <c r="C2298" s="67" t="s">
        <v>5604</v>
      </c>
      <c r="D2298" s="305">
        <v>3550</v>
      </c>
      <c r="E2298" s="305" t="s">
        <v>6286</v>
      </c>
      <c r="F2298" s="380"/>
      <c r="G2298" s="359">
        <v>0.57999999999999996</v>
      </c>
      <c r="H2298" s="109">
        <f t="shared" si="453"/>
        <v>0.45</v>
      </c>
      <c r="I2298" s="110">
        <f t="shared" si="454"/>
        <v>47.07</v>
      </c>
      <c r="J2298" s="55"/>
      <c r="K2298" s="56">
        <f t="shared" si="456"/>
        <v>0</v>
      </c>
      <c r="L2298" s="57">
        <f t="shared" si="455"/>
        <v>0</v>
      </c>
    </row>
    <row r="2299" spans="2:12" s="2" customFormat="1" ht="14.45" customHeight="1">
      <c r="B2299" s="141" t="s">
        <v>2708</v>
      </c>
      <c r="C2299" s="67" t="s">
        <v>5605</v>
      </c>
      <c r="D2299" s="305">
        <v>3551</v>
      </c>
      <c r="E2299" s="305" t="s">
        <v>6287</v>
      </c>
      <c r="F2299" s="380"/>
      <c r="G2299" s="359">
        <v>0.68</v>
      </c>
      <c r="H2299" s="109">
        <f t="shared" si="453"/>
        <v>0.52</v>
      </c>
      <c r="I2299" s="110">
        <f t="shared" si="454"/>
        <v>54.39</v>
      </c>
      <c r="J2299" s="55"/>
      <c r="K2299" s="56">
        <f t="shared" si="456"/>
        <v>0</v>
      </c>
      <c r="L2299" s="57">
        <f t="shared" si="455"/>
        <v>0</v>
      </c>
    </row>
    <row r="2300" spans="2:12" s="2" customFormat="1" ht="14.45" customHeight="1">
      <c r="B2300" s="141" t="s">
        <v>2709</v>
      </c>
      <c r="C2300" s="67" t="s">
        <v>780</v>
      </c>
      <c r="D2300" s="305">
        <v>3886</v>
      </c>
      <c r="E2300" s="305" t="s">
        <v>6288</v>
      </c>
      <c r="F2300" s="380"/>
      <c r="G2300" s="359">
        <v>0.73</v>
      </c>
      <c r="H2300" s="109">
        <f t="shared" si="453"/>
        <v>0.56000000000000005</v>
      </c>
      <c r="I2300" s="110">
        <f t="shared" si="454"/>
        <v>58.58</v>
      </c>
      <c r="J2300" s="55"/>
      <c r="K2300" s="56">
        <f t="shared" si="456"/>
        <v>0</v>
      </c>
      <c r="L2300" s="57">
        <f t="shared" si="455"/>
        <v>0</v>
      </c>
    </row>
    <row r="2301" spans="2:12" s="2" customFormat="1" ht="14.45" customHeight="1">
      <c r="B2301" s="141" t="s">
        <v>2710</v>
      </c>
      <c r="C2301" s="67" t="s">
        <v>781</v>
      </c>
      <c r="D2301" s="305">
        <v>3552</v>
      </c>
      <c r="E2301" s="305" t="s">
        <v>6289</v>
      </c>
      <c r="F2301" s="380"/>
      <c r="G2301" s="359">
        <v>0.85</v>
      </c>
      <c r="H2301" s="109">
        <f t="shared" si="453"/>
        <v>0.65</v>
      </c>
      <c r="I2301" s="110">
        <f t="shared" si="454"/>
        <v>67.989999999999995</v>
      </c>
      <c r="J2301" s="55"/>
      <c r="K2301" s="56">
        <f t="shared" si="456"/>
        <v>0</v>
      </c>
      <c r="L2301" s="57">
        <f t="shared" si="455"/>
        <v>0</v>
      </c>
    </row>
    <row r="2302" spans="2:12" s="2" customFormat="1" ht="14.45" customHeight="1">
      <c r="B2302" s="167" t="s">
        <v>2711</v>
      </c>
      <c r="C2302" s="96" t="s">
        <v>782</v>
      </c>
      <c r="D2302" s="305">
        <v>3553</v>
      </c>
      <c r="E2302" s="305" t="s">
        <v>6290</v>
      </c>
      <c r="F2302" s="380"/>
      <c r="G2302" s="359">
        <v>1.05</v>
      </c>
      <c r="H2302" s="120">
        <f t="shared" si="453"/>
        <v>0.81</v>
      </c>
      <c r="I2302" s="121">
        <f t="shared" si="454"/>
        <v>84.73</v>
      </c>
      <c r="J2302" s="77"/>
      <c r="K2302" s="180">
        <f t="shared" si="456"/>
        <v>0</v>
      </c>
      <c r="L2302" s="83">
        <f t="shared" si="455"/>
        <v>0</v>
      </c>
    </row>
    <row r="2303" spans="2:12" s="2" customFormat="1" ht="17.25" customHeight="1">
      <c r="B2303" s="257" t="s">
        <v>783</v>
      </c>
      <c r="C2303" s="93"/>
      <c r="D2303" s="305" t="s">
        <v>5880</v>
      </c>
      <c r="E2303" s="305" t="s">
        <v>5880</v>
      </c>
      <c r="F2303" s="93"/>
      <c r="G2303" s="360">
        <v>0</v>
      </c>
      <c r="H2303" s="124"/>
      <c r="I2303" s="125"/>
      <c r="J2303" s="94"/>
      <c r="K2303" s="258"/>
      <c r="L2303" s="260"/>
    </row>
    <row r="2304" spans="2:12" s="2" customFormat="1" ht="14.45" customHeight="1">
      <c r="B2304" s="166" t="s">
        <v>2712</v>
      </c>
      <c r="C2304" s="99" t="s">
        <v>5133</v>
      </c>
      <c r="D2304" s="305">
        <v>3554</v>
      </c>
      <c r="E2304" s="305" t="s">
        <v>6291</v>
      </c>
      <c r="F2304" s="380"/>
      <c r="G2304" s="359">
        <v>0.51</v>
      </c>
      <c r="H2304" s="116">
        <f t="shared" ref="H2304:H2316" si="457">G2304-(G2304*$I$8)</f>
        <v>0.39</v>
      </c>
      <c r="I2304" s="117">
        <f t="shared" ref="I2304:I2316" si="458">H2304*$I$2</f>
        <v>40.79</v>
      </c>
      <c r="J2304" s="72"/>
      <c r="K2304" s="210">
        <f t="shared" si="456"/>
        <v>0</v>
      </c>
      <c r="L2304" s="73">
        <f t="shared" ref="L2304:L2316" si="459">I2304*J2304</f>
        <v>0</v>
      </c>
    </row>
    <row r="2305" spans="2:12" s="2" customFormat="1" ht="14.45" customHeight="1">
      <c r="B2305" s="141" t="s">
        <v>2713</v>
      </c>
      <c r="C2305" s="67" t="s">
        <v>5606</v>
      </c>
      <c r="D2305" s="305">
        <v>3555</v>
      </c>
      <c r="E2305" s="305" t="s">
        <v>6292</v>
      </c>
      <c r="F2305" s="380"/>
      <c r="G2305" s="359">
        <v>0.68</v>
      </c>
      <c r="H2305" s="109">
        <f t="shared" si="457"/>
        <v>0.52</v>
      </c>
      <c r="I2305" s="110">
        <f t="shared" si="458"/>
        <v>54.39</v>
      </c>
      <c r="J2305" s="55"/>
      <c r="K2305" s="56">
        <f t="shared" si="456"/>
        <v>0</v>
      </c>
      <c r="L2305" s="57">
        <f t="shared" si="459"/>
        <v>0</v>
      </c>
    </row>
    <row r="2306" spans="2:12" s="2" customFormat="1" ht="14.45" customHeight="1">
      <c r="B2306" s="141" t="s">
        <v>2714</v>
      </c>
      <c r="C2306" s="67" t="s">
        <v>5134</v>
      </c>
      <c r="D2306" s="305">
        <v>3556</v>
      </c>
      <c r="E2306" s="305" t="s">
        <v>6293</v>
      </c>
      <c r="F2306" s="380"/>
      <c r="G2306" s="359">
        <v>0.67</v>
      </c>
      <c r="H2306" s="109">
        <f t="shared" si="457"/>
        <v>0.52</v>
      </c>
      <c r="I2306" s="110">
        <f t="shared" si="458"/>
        <v>54.39</v>
      </c>
      <c r="J2306" s="55"/>
      <c r="K2306" s="56">
        <f t="shared" si="456"/>
        <v>0</v>
      </c>
      <c r="L2306" s="57">
        <f t="shared" si="459"/>
        <v>0</v>
      </c>
    </row>
    <row r="2307" spans="2:12" s="2" customFormat="1" ht="14.45" customHeight="1">
      <c r="B2307" s="141" t="s">
        <v>2715</v>
      </c>
      <c r="C2307" s="67" t="s">
        <v>5135</v>
      </c>
      <c r="D2307" s="305">
        <v>3557</v>
      </c>
      <c r="E2307" s="305" t="s">
        <v>6294</v>
      </c>
      <c r="F2307" s="380"/>
      <c r="G2307" s="359">
        <v>0.76</v>
      </c>
      <c r="H2307" s="109">
        <f t="shared" si="457"/>
        <v>0.59</v>
      </c>
      <c r="I2307" s="110">
        <f t="shared" si="458"/>
        <v>61.71</v>
      </c>
      <c r="J2307" s="55"/>
      <c r="K2307" s="56">
        <f t="shared" si="456"/>
        <v>0</v>
      </c>
      <c r="L2307" s="57">
        <f t="shared" si="459"/>
        <v>0</v>
      </c>
    </row>
    <row r="2308" spans="2:12" s="2" customFormat="1" ht="14.45" customHeight="1">
      <c r="B2308" s="141" t="s">
        <v>2716</v>
      </c>
      <c r="C2308" s="67" t="s">
        <v>784</v>
      </c>
      <c r="D2308" s="305">
        <v>3887</v>
      </c>
      <c r="E2308" s="305" t="s">
        <v>6295</v>
      </c>
      <c r="F2308" s="380"/>
      <c r="G2308" s="359">
        <v>0.82</v>
      </c>
      <c r="H2308" s="109">
        <f t="shared" si="457"/>
        <v>0.63</v>
      </c>
      <c r="I2308" s="110">
        <f t="shared" si="458"/>
        <v>65.900000000000006</v>
      </c>
      <c r="J2308" s="55"/>
      <c r="K2308" s="56">
        <f t="shared" si="456"/>
        <v>0</v>
      </c>
      <c r="L2308" s="57">
        <f t="shared" si="459"/>
        <v>0</v>
      </c>
    </row>
    <row r="2309" spans="2:12" s="2" customFormat="1" ht="14.45" customHeight="1">
      <c r="B2309" s="141" t="s">
        <v>2717</v>
      </c>
      <c r="C2309" s="67" t="s">
        <v>785</v>
      </c>
      <c r="D2309" s="305">
        <v>3558</v>
      </c>
      <c r="E2309" s="305" t="s">
        <v>6296</v>
      </c>
      <c r="F2309" s="380"/>
      <c r="G2309" s="359">
        <v>0.92</v>
      </c>
      <c r="H2309" s="109">
        <f t="shared" si="457"/>
        <v>0.71</v>
      </c>
      <c r="I2309" s="110">
        <f t="shared" si="458"/>
        <v>74.27</v>
      </c>
      <c r="J2309" s="55"/>
      <c r="K2309" s="56">
        <f t="shared" si="456"/>
        <v>0</v>
      </c>
      <c r="L2309" s="57">
        <f t="shared" si="459"/>
        <v>0</v>
      </c>
    </row>
    <row r="2310" spans="2:12" s="2" customFormat="1" ht="14.45" customHeight="1">
      <c r="B2310" s="141" t="s">
        <v>2718</v>
      </c>
      <c r="C2310" s="67" t="s">
        <v>5136</v>
      </c>
      <c r="D2310" s="305">
        <v>3559</v>
      </c>
      <c r="E2310" s="305" t="s">
        <v>6297</v>
      </c>
      <c r="F2310" s="412"/>
      <c r="G2310" s="359">
        <v>1.17</v>
      </c>
      <c r="H2310" s="109">
        <f t="shared" si="457"/>
        <v>0.9</v>
      </c>
      <c r="I2310" s="110">
        <f t="shared" si="458"/>
        <v>94.14</v>
      </c>
      <c r="J2310" s="55"/>
      <c r="K2310" s="56">
        <f t="shared" si="456"/>
        <v>0</v>
      </c>
      <c r="L2310" s="57">
        <f t="shared" si="459"/>
        <v>0</v>
      </c>
    </row>
    <row r="2311" spans="2:12" s="2" customFormat="1" ht="24" customHeight="1">
      <c r="B2311" s="141" t="s">
        <v>2719</v>
      </c>
      <c r="C2311" s="67" t="s">
        <v>5607</v>
      </c>
      <c r="D2311" s="305">
        <v>3541</v>
      </c>
      <c r="E2311" s="305" t="s">
        <v>6298</v>
      </c>
      <c r="F2311" s="380"/>
      <c r="G2311" s="359">
        <v>0.47</v>
      </c>
      <c r="H2311" s="109">
        <f t="shared" si="457"/>
        <v>0.36</v>
      </c>
      <c r="I2311" s="110">
        <f t="shared" si="458"/>
        <v>37.659999999999997</v>
      </c>
      <c r="J2311" s="55"/>
      <c r="K2311" s="56">
        <f t="shared" si="456"/>
        <v>0</v>
      </c>
      <c r="L2311" s="57">
        <f t="shared" si="459"/>
        <v>0</v>
      </c>
    </row>
    <row r="2312" spans="2:12" s="2" customFormat="1" ht="24" customHeight="1">
      <c r="B2312" s="141" t="s">
        <v>2720</v>
      </c>
      <c r="C2312" s="67" t="s">
        <v>786</v>
      </c>
      <c r="D2312" s="305">
        <v>3542</v>
      </c>
      <c r="E2312" s="305" t="s">
        <v>6299</v>
      </c>
      <c r="F2312" s="380"/>
      <c r="G2312" s="359">
        <v>0.68</v>
      </c>
      <c r="H2312" s="109">
        <f t="shared" si="457"/>
        <v>0.52</v>
      </c>
      <c r="I2312" s="110">
        <f t="shared" si="458"/>
        <v>54.39</v>
      </c>
      <c r="J2312" s="55"/>
      <c r="K2312" s="56">
        <f t="shared" si="456"/>
        <v>0</v>
      </c>
      <c r="L2312" s="57">
        <f t="shared" si="459"/>
        <v>0</v>
      </c>
    </row>
    <row r="2313" spans="2:12" s="2" customFormat="1" ht="24" customHeight="1">
      <c r="B2313" s="141" t="s">
        <v>2721</v>
      </c>
      <c r="C2313" s="67" t="s">
        <v>787</v>
      </c>
      <c r="D2313" s="305" t="s">
        <v>5880</v>
      </c>
      <c r="E2313" s="305" t="s">
        <v>5880</v>
      </c>
      <c r="F2313" s="412"/>
      <c r="G2313" s="359">
        <v>0.76</v>
      </c>
      <c r="H2313" s="109">
        <f t="shared" si="457"/>
        <v>0.59</v>
      </c>
      <c r="I2313" s="110">
        <f t="shared" si="458"/>
        <v>61.71</v>
      </c>
      <c r="J2313" s="55"/>
      <c r="K2313" s="56">
        <f t="shared" si="456"/>
        <v>0</v>
      </c>
      <c r="L2313" s="57">
        <f t="shared" si="459"/>
        <v>0</v>
      </c>
    </row>
    <row r="2314" spans="2:12" s="2" customFormat="1" ht="24" customHeight="1">
      <c r="B2314" s="141" t="s">
        <v>2722</v>
      </c>
      <c r="C2314" s="67" t="s">
        <v>5608</v>
      </c>
      <c r="D2314" s="305">
        <v>3543</v>
      </c>
      <c r="E2314" s="305" t="s">
        <v>6300</v>
      </c>
      <c r="F2314" s="380"/>
      <c r="G2314" s="359">
        <v>0.57999999999999996</v>
      </c>
      <c r="H2314" s="109">
        <f t="shared" si="457"/>
        <v>0.45</v>
      </c>
      <c r="I2314" s="110">
        <f t="shared" si="458"/>
        <v>47.07</v>
      </c>
      <c r="J2314" s="55"/>
      <c r="K2314" s="56">
        <f t="shared" si="456"/>
        <v>0</v>
      </c>
      <c r="L2314" s="57">
        <f t="shared" si="459"/>
        <v>0</v>
      </c>
    </row>
    <row r="2315" spans="2:12" s="2" customFormat="1" ht="24" customHeight="1">
      <c r="B2315" s="141" t="s">
        <v>2723</v>
      </c>
      <c r="C2315" s="67" t="s">
        <v>5609</v>
      </c>
      <c r="D2315" s="305">
        <v>3885</v>
      </c>
      <c r="E2315" s="305" t="s">
        <v>6301</v>
      </c>
      <c r="F2315" s="380"/>
      <c r="G2315" s="359">
        <v>0.67</v>
      </c>
      <c r="H2315" s="109">
        <f t="shared" si="457"/>
        <v>0.52</v>
      </c>
      <c r="I2315" s="110">
        <f t="shared" si="458"/>
        <v>54.39</v>
      </c>
      <c r="J2315" s="55"/>
      <c r="K2315" s="56">
        <f t="shared" si="456"/>
        <v>0</v>
      </c>
      <c r="L2315" s="57">
        <f t="shared" si="459"/>
        <v>0</v>
      </c>
    </row>
    <row r="2316" spans="2:12" s="2" customFormat="1" ht="24" customHeight="1">
      <c r="B2316" s="167" t="s">
        <v>2724</v>
      </c>
      <c r="C2316" s="96" t="s">
        <v>788</v>
      </c>
      <c r="D2316" s="305" t="s">
        <v>5880</v>
      </c>
      <c r="E2316" s="305" t="s">
        <v>5880</v>
      </c>
      <c r="F2316" s="380"/>
      <c r="G2316" s="359">
        <v>0.86</v>
      </c>
      <c r="H2316" s="120">
        <f t="shared" si="457"/>
        <v>0.66</v>
      </c>
      <c r="I2316" s="121">
        <f t="shared" si="458"/>
        <v>69.040000000000006</v>
      </c>
      <c r="J2316" s="77"/>
      <c r="K2316" s="180">
        <f t="shared" si="456"/>
        <v>0</v>
      </c>
      <c r="L2316" s="83">
        <f t="shared" si="459"/>
        <v>0</v>
      </c>
    </row>
    <row r="2317" spans="2:12" s="2" customFormat="1" ht="15" customHeight="1">
      <c r="B2317" s="257" t="s">
        <v>789</v>
      </c>
      <c r="C2317" s="93"/>
      <c r="D2317" s="305" t="s">
        <v>5880</v>
      </c>
      <c r="E2317" s="305" t="s">
        <v>5880</v>
      </c>
      <c r="F2317" s="93"/>
      <c r="G2317" s="360">
        <v>0</v>
      </c>
      <c r="H2317" s="124"/>
      <c r="I2317" s="125"/>
      <c r="J2317" s="94"/>
      <c r="K2317" s="258"/>
      <c r="L2317" s="260"/>
    </row>
    <row r="2318" spans="2:12" s="2" customFormat="1" ht="14.45" customHeight="1">
      <c r="B2318" s="166" t="s">
        <v>2725</v>
      </c>
      <c r="C2318" s="99" t="s">
        <v>5137</v>
      </c>
      <c r="D2318" s="305">
        <v>3560</v>
      </c>
      <c r="E2318" s="305" t="s">
        <v>6302</v>
      </c>
      <c r="F2318" s="380"/>
      <c r="G2318" s="359">
        <v>0.52</v>
      </c>
      <c r="H2318" s="116">
        <f t="shared" ref="H2318:H2327" si="460">G2318-(G2318*$I$8)</f>
        <v>0.4</v>
      </c>
      <c r="I2318" s="117">
        <f t="shared" ref="I2318:I2327" si="461">H2318*$I$2</f>
        <v>41.84</v>
      </c>
      <c r="J2318" s="72"/>
      <c r="K2318" s="210">
        <f t="shared" si="456"/>
        <v>0</v>
      </c>
      <c r="L2318" s="73">
        <f t="shared" ref="L2318:L2327" si="462">I2318*J2318</f>
        <v>0</v>
      </c>
    </row>
    <row r="2319" spans="2:12" s="2" customFormat="1" ht="14.45" customHeight="1">
      <c r="B2319" s="141" t="s">
        <v>2726</v>
      </c>
      <c r="C2319" s="67" t="s">
        <v>5138</v>
      </c>
      <c r="D2319" s="305">
        <v>3561</v>
      </c>
      <c r="E2319" s="305" t="s">
        <v>6303</v>
      </c>
      <c r="F2319" s="380"/>
      <c r="G2319" s="359">
        <v>0.67</v>
      </c>
      <c r="H2319" s="109">
        <f t="shared" si="460"/>
        <v>0.52</v>
      </c>
      <c r="I2319" s="110">
        <f t="shared" si="461"/>
        <v>54.39</v>
      </c>
      <c r="J2319" s="55"/>
      <c r="K2319" s="56">
        <f t="shared" si="456"/>
        <v>0</v>
      </c>
      <c r="L2319" s="57">
        <f t="shared" si="462"/>
        <v>0</v>
      </c>
    </row>
    <row r="2320" spans="2:12" s="2" customFormat="1" ht="15.95" customHeight="1">
      <c r="B2320" s="141" t="s">
        <v>2727</v>
      </c>
      <c r="C2320" s="67" t="s">
        <v>790</v>
      </c>
      <c r="D2320" s="305">
        <v>3562</v>
      </c>
      <c r="E2320" s="305" t="s">
        <v>6304</v>
      </c>
      <c r="F2320" s="380"/>
      <c r="G2320" s="359">
        <v>0.67</v>
      </c>
      <c r="H2320" s="109">
        <f t="shared" si="460"/>
        <v>0.52</v>
      </c>
      <c r="I2320" s="110">
        <f t="shared" si="461"/>
        <v>54.39</v>
      </c>
      <c r="J2320" s="55"/>
      <c r="K2320" s="56">
        <f t="shared" si="456"/>
        <v>0</v>
      </c>
      <c r="L2320" s="57">
        <f t="shared" si="462"/>
        <v>0</v>
      </c>
    </row>
    <row r="2321" spans="2:12" s="2" customFormat="1" ht="14.45" customHeight="1">
      <c r="B2321" s="141" t="s">
        <v>2728</v>
      </c>
      <c r="C2321" s="67" t="s">
        <v>791</v>
      </c>
      <c r="D2321" s="305">
        <v>3563</v>
      </c>
      <c r="E2321" s="305" t="s">
        <v>6305</v>
      </c>
      <c r="F2321" s="380"/>
      <c r="G2321" s="359">
        <v>0.73</v>
      </c>
      <c r="H2321" s="109">
        <f t="shared" si="460"/>
        <v>0.56000000000000005</v>
      </c>
      <c r="I2321" s="110">
        <f t="shared" si="461"/>
        <v>58.58</v>
      </c>
      <c r="J2321" s="55"/>
      <c r="K2321" s="56">
        <f t="shared" si="456"/>
        <v>0</v>
      </c>
      <c r="L2321" s="57">
        <f t="shared" si="462"/>
        <v>0</v>
      </c>
    </row>
    <row r="2322" spans="2:12" s="2" customFormat="1" ht="14.45" customHeight="1">
      <c r="B2322" s="141" t="s">
        <v>2729</v>
      </c>
      <c r="C2322" s="67" t="s">
        <v>792</v>
      </c>
      <c r="D2322" s="305">
        <v>3922</v>
      </c>
      <c r="E2322" s="305" t="s">
        <v>6306</v>
      </c>
      <c r="F2322" s="380"/>
      <c r="G2322" s="359">
        <v>0.85</v>
      </c>
      <c r="H2322" s="109">
        <f t="shared" si="460"/>
        <v>0.65</v>
      </c>
      <c r="I2322" s="110">
        <f t="shared" si="461"/>
        <v>67.989999999999995</v>
      </c>
      <c r="J2322" s="55"/>
      <c r="K2322" s="56">
        <f t="shared" si="456"/>
        <v>0</v>
      </c>
      <c r="L2322" s="57">
        <f t="shared" si="462"/>
        <v>0</v>
      </c>
    </row>
    <row r="2323" spans="2:12" s="2" customFormat="1" ht="14.45" customHeight="1">
      <c r="B2323" s="141" t="s">
        <v>2730</v>
      </c>
      <c r="C2323" s="67" t="s">
        <v>5139</v>
      </c>
      <c r="D2323" s="305">
        <v>3564</v>
      </c>
      <c r="E2323" s="305" t="s">
        <v>6307</v>
      </c>
      <c r="F2323" s="380"/>
      <c r="G2323" s="359">
        <v>0.98</v>
      </c>
      <c r="H2323" s="109">
        <f t="shared" si="460"/>
        <v>0.75</v>
      </c>
      <c r="I2323" s="110">
        <f t="shared" si="461"/>
        <v>78.45</v>
      </c>
      <c r="J2323" s="55"/>
      <c r="K2323" s="56">
        <f t="shared" si="456"/>
        <v>0</v>
      </c>
      <c r="L2323" s="57">
        <f t="shared" si="462"/>
        <v>0</v>
      </c>
    </row>
    <row r="2324" spans="2:12" s="2" customFormat="1" ht="14.45" customHeight="1">
      <c r="B2324" s="141" t="s">
        <v>2731</v>
      </c>
      <c r="C2324" s="67" t="s">
        <v>5140</v>
      </c>
      <c r="D2324" s="305">
        <v>3565</v>
      </c>
      <c r="E2324" s="305" t="s">
        <v>6308</v>
      </c>
      <c r="F2324" s="380"/>
      <c r="G2324" s="359">
        <v>1.18</v>
      </c>
      <c r="H2324" s="109">
        <f t="shared" si="460"/>
        <v>0.91</v>
      </c>
      <c r="I2324" s="110">
        <f t="shared" si="461"/>
        <v>95.19</v>
      </c>
      <c r="J2324" s="55"/>
      <c r="K2324" s="56">
        <f t="shared" si="456"/>
        <v>0</v>
      </c>
      <c r="L2324" s="57">
        <f t="shared" si="462"/>
        <v>0</v>
      </c>
    </row>
    <row r="2325" spans="2:12" s="2" customFormat="1" ht="14.45" customHeight="1">
      <c r="B2325" s="141" t="s">
        <v>2732</v>
      </c>
      <c r="C2325" s="67" t="s">
        <v>5141</v>
      </c>
      <c r="D2325" s="305" t="s">
        <v>5880</v>
      </c>
      <c r="E2325" s="305" t="s">
        <v>5880</v>
      </c>
      <c r="F2325" s="380"/>
      <c r="G2325" s="359">
        <v>0.92</v>
      </c>
      <c r="H2325" s="109">
        <f t="shared" si="460"/>
        <v>0.71</v>
      </c>
      <c r="I2325" s="110">
        <f t="shared" si="461"/>
        <v>74.27</v>
      </c>
      <c r="J2325" s="55"/>
      <c r="K2325" s="56">
        <f t="shared" si="456"/>
        <v>0</v>
      </c>
      <c r="L2325" s="57">
        <f t="shared" si="462"/>
        <v>0</v>
      </c>
    </row>
    <row r="2326" spans="2:12" s="2" customFormat="1" ht="14.45" customHeight="1">
      <c r="B2326" s="141" t="s">
        <v>2733</v>
      </c>
      <c r="C2326" s="67" t="s">
        <v>5142</v>
      </c>
      <c r="D2326" s="305" t="s">
        <v>5880</v>
      </c>
      <c r="E2326" s="305" t="s">
        <v>5880</v>
      </c>
      <c r="F2326" s="380"/>
      <c r="G2326" s="359">
        <v>1.08</v>
      </c>
      <c r="H2326" s="109">
        <f t="shared" si="460"/>
        <v>0.83</v>
      </c>
      <c r="I2326" s="110">
        <f t="shared" si="461"/>
        <v>86.82</v>
      </c>
      <c r="J2326" s="55"/>
      <c r="K2326" s="56">
        <f t="shared" si="456"/>
        <v>0</v>
      </c>
      <c r="L2326" s="57">
        <f t="shared" si="462"/>
        <v>0</v>
      </c>
    </row>
    <row r="2327" spans="2:12" s="2" customFormat="1" ht="14.45" customHeight="1">
      <c r="B2327" s="167" t="s">
        <v>2734</v>
      </c>
      <c r="C2327" s="96" t="s">
        <v>5143</v>
      </c>
      <c r="D2327" s="305" t="s">
        <v>5880</v>
      </c>
      <c r="E2327" s="305" t="s">
        <v>5880</v>
      </c>
      <c r="F2327" s="380"/>
      <c r="G2327" s="359">
        <v>1.38</v>
      </c>
      <c r="H2327" s="120">
        <f t="shared" si="460"/>
        <v>1.06</v>
      </c>
      <c r="I2327" s="121">
        <f t="shared" si="461"/>
        <v>110.88</v>
      </c>
      <c r="J2327" s="77"/>
      <c r="K2327" s="180">
        <f t="shared" si="456"/>
        <v>0</v>
      </c>
      <c r="L2327" s="83">
        <f t="shared" si="462"/>
        <v>0</v>
      </c>
    </row>
    <row r="2328" spans="2:12" s="2" customFormat="1" ht="15" customHeight="1">
      <c r="B2328" s="257" t="s">
        <v>793</v>
      </c>
      <c r="C2328" s="93"/>
      <c r="D2328" s="305" t="s">
        <v>5880</v>
      </c>
      <c r="E2328" s="305" t="s">
        <v>5880</v>
      </c>
      <c r="F2328" s="93"/>
      <c r="G2328" s="360">
        <v>0</v>
      </c>
      <c r="H2328" s="124"/>
      <c r="I2328" s="125"/>
      <c r="J2328" s="94"/>
      <c r="K2328" s="258"/>
      <c r="L2328" s="260"/>
    </row>
    <row r="2329" spans="2:12" s="2" customFormat="1" ht="21.75" customHeight="1">
      <c r="B2329" s="166" t="s">
        <v>2735</v>
      </c>
      <c r="C2329" s="99" t="s">
        <v>5610</v>
      </c>
      <c r="D2329" s="305">
        <v>3566</v>
      </c>
      <c r="E2329" s="305" t="s">
        <v>6309</v>
      </c>
      <c r="F2329" s="380"/>
      <c r="G2329" s="359">
        <v>0.61</v>
      </c>
      <c r="H2329" s="116">
        <f t="shared" ref="H2329:H2338" si="463">G2329-(G2329*$I$8)</f>
        <v>0.47</v>
      </c>
      <c r="I2329" s="117">
        <f t="shared" ref="I2329:I2338" si="464">H2329*$I$2</f>
        <v>49.16</v>
      </c>
      <c r="J2329" s="72"/>
      <c r="K2329" s="210">
        <f t="shared" si="456"/>
        <v>0</v>
      </c>
      <c r="L2329" s="73">
        <f t="shared" ref="L2329:L2338" si="465">I2329*J2329</f>
        <v>0</v>
      </c>
    </row>
    <row r="2330" spans="2:12" s="2" customFormat="1" ht="21.75" customHeight="1">
      <c r="B2330" s="141" t="s">
        <v>2736</v>
      </c>
      <c r="C2330" s="67" t="s">
        <v>5611</v>
      </c>
      <c r="D2330" s="305">
        <v>3567</v>
      </c>
      <c r="E2330" s="305" t="s">
        <v>6310</v>
      </c>
      <c r="F2330" s="380"/>
      <c r="G2330" s="359">
        <v>0.75</v>
      </c>
      <c r="H2330" s="109">
        <f t="shared" si="463"/>
        <v>0.57999999999999996</v>
      </c>
      <c r="I2330" s="110">
        <f t="shared" si="464"/>
        <v>60.67</v>
      </c>
      <c r="J2330" s="55"/>
      <c r="K2330" s="56">
        <f t="shared" si="456"/>
        <v>0</v>
      </c>
      <c r="L2330" s="57">
        <f t="shared" si="465"/>
        <v>0</v>
      </c>
    </row>
    <row r="2331" spans="2:12" s="2" customFormat="1" ht="21.75" customHeight="1">
      <c r="B2331" s="141" t="s">
        <v>2737</v>
      </c>
      <c r="C2331" s="67" t="s">
        <v>794</v>
      </c>
      <c r="D2331" s="305">
        <v>3568</v>
      </c>
      <c r="E2331" s="305" t="s">
        <v>6311</v>
      </c>
      <c r="F2331" s="380"/>
      <c r="G2331" s="359">
        <v>0.68</v>
      </c>
      <c r="H2331" s="109">
        <f t="shared" si="463"/>
        <v>0.52</v>
      </c>
      <c r="I2331" s="110">
        <f t="shared" si="464"/>
        <v>54.39</v>
      </c>
      <c r="J2331" s="55"/>
      <c r="K2331" s="56">
        <f t="shared" si="456"/>
        <v>0</v>
      </c>
      <c r="L2331" s="57">
        <f t="shared" si="465"/>
        <v>0</v>
      </c>
    </row>
    <row r="2332" spans="2:12" s="2" customFormat="1" ht="21.75" customHeight="1">
      <c r="B2332" s="141" t="s">
        <v>2738</v>
      </c>
      <c r="C2332" s="67" t="s">
        <v>795</v>
      </c>
      <c r="D2332" s="305">
        <v>3569</v>
      </c>
      <c r="E2332" s="305" t="s">
        <v>6312</v>
      </c>
      <c r="F2332" s="380"/>
      <c r="G2332" s="359">
        <v>0.85</v>
      </c>
      <c r="H2332" s="109">
        <f t="shared" si="463"/>
        <v>0.65</v>
      </c>
      <c r="I2332" s="110">
        <f t="shared" si="464"/>
        <v>67.989999999999995</v>
      </c>
      <c r="J2332" s="55"/>
      <c r="K2332" s="56">
        <f t="shared" si="456"/>
        <v>0</v>
      </c>
      <c r="L2332" s="57">
        <f t="shared" si="465"/>
        <v>0</v>
      </c>
    </row>
    <row r="2333" spans="2:12" s="2" customFormat="1" ht="21.75" customHeight="1">
      <c r="B2333" s="141" t="s">
        <v>2739</v>
      </c>
      <c r="C2333" s="67" t="s">
        <v>796</v>
      </c>
      <c r="D2333" s="305">
        <v>3888</v>
      </c>
      <c r="E2333" s="305" t="s">
        <v>6313</v>
      </c>
      <c r="F2333" s="380"/>
      <c r="G2333" s="359">
        <v>0.87</v>
      </c>
      <c r="H2333" s="109">
        <f t="shared" si="463"/>
        <v>0.67</v>
      </c>
      <c r="I2333" s="110">
        <f t="shared" si="464"/>
        <v>70.08</v>
      </c>
      <c r="J2333" s="55"/>
      <c r="K2333" s="56">
        <f t="shared" si="456"/>
        <v>0</v>
      </c>
      <c r="L2333" s="57">
        <f t="shared" si="465"/>
        <v>0</v>
      </c>
    </row>
    <row r="2334" spans="2:12" s="2" customFormat="1" ht="21.75" customHeight="1">
      <c r="B2334" s="141" t="s">
        <v>2740</v>
      </c>
      <c r="C2334" s="67" t="s">
        <v>5612</v>
      </c>
      <c r="D2334" s="305">
        <v>3570</v>
      </c>
      <c r="E2334" s="305" t="s">
        <v>6314</v>
      </c>
      <c r="F2334" s="380"/>
      <c r="G2334" s="359">
        <v>1.05</v>
      </c>
      <c r="H2334" s="109">
        <f t="shared" si="463"/>
        <v>0.81</v>
      </c>
      <c r="I2334" s="110">
        <f t="shared" si="464"/>
        <v>84.73</v>
      </c>
      <c r="J2334" s="55"/>
      <c r="K2334" s="56">
        <f t="shared" si="456"/>
        <v>0</v>
      </c>
      <c r="L2334" s="57">
        <f t="shared" si="465"/>
        <v>0</v>
      </c>
    </row>
    <row r="2335" spans="2:12" s="2" customFormat="1" ht="21.75" customHeight="1">
      <c r="B2335" s="141" t="s">
        <v>2741</v>
      </c>
      <c r="C2335" s="67" t="s">
        <v>5144</v>
      </c>
      <c r="D2335" s="305">
        <v>3571</v>
      </c>
      <c r="E2335" s="305" t="s">
        <v>6315</v>
      </c>
      <c r="F2335" s="380"/>
      <c r="G2335" s="359">
        <v>1.32</v>
      </c>
      <c r="H2335" s="109">
        <f t="shared" si="463"/>
        <v>1.02</v>
      </c>
      <c r="I2335" s="110">
        <f t="shared" si="464"/>
        <v>106.69</v>
      </c>
      <c r="J2335" s="55"/>
      <c r="K2335" s="56">
        <f t="shared" si="456"/>
        <v>0</v>
      </c>
      <c r="L2335" s="57">
        <f t="shared" si="465"/>
        <v>0</v>
      </c>
    </row>
    <row r="2336" spans="2:12" s="2" customFormat="1" ht="21.75" customHeight="1">
      <c r="B2336" s="141" t="s">
        <v>2742</v>
      </c>
      <c r="C2336" s="67" t="s">
        <v>5613</v>
      </c>
      <c r="D2336" s="305" t="s">
        <v>5880</v>
      </c>
      <c r="E2336" s="305" t="s">
        <v>5880</v>
      </c>
      <c r="F2336" s="380"/>
      <c r="G2336" s="359">
        <v>0.98</v>
      </c>
      <c r="H2336" s="109">
        <f t="shared" si="463"/>
        <v>0.75</v>
      </c>
      <c r="I2336" s="110">
        <f t="shared" si="464"/>
        <v>78.45</v>
      </c>
      <c r="J2336" s="55"/>
      <c r="K2336" s="56">
        <f t="shared" si="456"/>
        <v>0</v>
      </c>
      <c r="L2336" s="57">
        <f t="shared" si="465"/>
        <v>0</v>
      </c>
    </row>
    <row r="2337" spans="2:12" s="2" customFormat="1" ht="21.75" customHeight="1">
      <c r="B2337" s="141" t="s">
        <v>2743</v>
      </c>
      <c r="C2337" s="67" t="s">
        <v>797</v>
      </c>
      <c r="D2337" s="305" t="s">
        <v>5880</v>
      </c>
      <c r="E2337" s="305" t="s">
        <v>5880</v>
      </c>
      <c r="F2337" s="380"/>
      <c r="G2337" s="359">
        <v>1.19</v>
      </c>
      <c r="H2337" s="109">
        <f t="shared" si="463"/>
        <v>0.92</v>
      </c>
      <c r="I2337" s="110">
        <f t="shared" si="464"/>
        <v>96.23</v>
      </c>
      <c r="J2337" s="55"/>
      <c r="K2337" s="56">
        <f t="shared" si="456"/>
        <v>0</v>
      </c>
      <c r="L2337" s="57">
        <f t="shared" si="465"/>
        <v>0</v>
      </c>
    </row>
    <row r="2338" spans="2:12" s="2" customFormat="1" ht="21.75" customHeight="1">
      <c r="B2338" s="167" t="s">
        <v>2744</v>
      </c>
      <c r="C2338" s="96" t="s">
        <v>5614</v>
      </c>
      <c r="D2338" s="305" t="s">
        <v>5880</v>
      </c>
      <c r="E2338" s="305" t="s">
        <v>5880</v>
      </c>
      <c r="F2338" s="380"/>
      <c r="G2338" s="359">
        <v>1.58</v>
      </c>
      <c r="H2338" s="120">
        <f t="shared" si="463"/>
        <v>1.22</v>
      </c>
      <c r="I2338" s="121">
        <f t="shared" si="464"/>
        <v>127.61</v>
      </c>
      <c r="J2338" s="77"/>
      <c r="K2338" s="180">
        <f t="shared" si="456"/>
        <v>0</v>
      </c>
      <c r="L2338" s="83">
        <f t="shared" si="465"/>
        <v>0</v>
      </c>
    </row>
    <row r="2339" spans="2:12" s="2" customFormat="1" ht="26.25" customHeight="1">
      <c r="B2339" s="271" t="s">
        <v>798</v>
      </c>
      <c r="C2339" s="101"/>
      <c r="D2339" s="305" t="s">
        <v>5880</v>
      </c>
      <c r="E2339" s="305" t="s">
        <v>5880</v>
      </c>
      <c r="F2339" s="101"/>
      <c r="G2339" s="363">
        <v>0</v>
      </c>
      <c r="H2339" s="246"/>
      <c r="I2339" s="247"/>
      <c r="J2339" s="248"/>
      <c r="K2339" s="249"/>
      <c r="L2339" s="254"/>
    </row>
    <row r="2340" spans="2:12" s="2" customFormat="1" ht="24" customHeight="1">
      <c r="B2340" s="166" t="s">
        <v>2745</v>
      </c>
      <c r="C2340" s="99" t="s">
        <v>799</v>
      </c>
      <c r="D2340" s="305" t="s">
        <v>5880</v>
      </c>
      <c r="E2340" s="305" t="s">
        <v>5880</v>
      </c>
      <c r="F2340" s="399"/>
      <c r="G2340" s="359">
        <v>2.15</v>
      </c>
      <c r="H2340" s="122">
        <f>G2340-(G2340*$I$8)</f>
        <v>1.66</v>
      </c>
      <c r="I2340" s="123">
        <f>H2340*$I$2</f>
        <v>173.64</v>
      </c>
      <c r="J2340" s="72"/>
      <c r="K2340" s="210">
        <f t="shared" si="456"/>
        <v>0</v>
      </c>
      <c r="L2340" s="85">
        <f>I2340*J2340</f>
        <v>0</v>
      </c>
    </row>
    <row r="2341" spans="2:12" s="2" customFormat="1" ht="24" customHeight="1">
      <c r="B2341" s="141" t="s">
        <v>4387</v>
      </c>
      <c r="C2341" s="67" t="s">
        <v>800</v>
      </c>
      <c r="D2341" s="305" t="s">
        <v>5880</v>
      </c>
      <c r="E2341" s="305" t="s">
        <v>5880</v>
      </c>
      <c r="F2341" s="399"/>
      <c r="G2341" s="359">
        <v>1.51</v>
      </c>
      <c r="H2341" s="113">
        <f>G2341-(G2341*$I$8)</f>
        <v>1.1599999999999999</v>
      </c>
      <c r="I2341" s="114">
        <f>H2341*$I$2</f>
        <v>121.34</v>
      </c>
      <c r="J2341" s="55"/>
      <c r="K2341" s="56">
        <f t="shared" si="456"/>
        <v>0</v>
      </c>
      <c r="L2341" s="60">
        <f>I2341*J2341</f>
        <v>0</v>
      </c>
    </row>
    <row r="2342" spans="2:12" s="2" customFormat="1" ht="24" customHeight="1">
      <c r="B2342" s="141" t="s">
        <v>2746</v>
      </c>
      <c r="C2342" s="67" t="s">
        <v>801</v>
      </c>
      <c r="D2342" s="305" t="s">
        <v>5880</v>
      </c>
      <c r="E2342" s="305" t="s">
        <v>5880</v>
      </c>
      <c r="F2342" s="399"/>
      <c r="G2342" s="359">
        <v>2.1800000000000002</v>
      </c>
      <c r="H2342" s="113">
        <f>G2342-(G2342*$I$8)</f>
        <v>1.68</v>
      </c>
      <c r="I2342" s="114">
        <f>H2342*$I$2</f>
        <v>175.73</v>
      </c>
      <c r="J2342" s="55"/>
      <c r="K2342" s="56">
        <f t="shared" si="456"/>
        <v>0</v>
      </c>
      <c r="L2342" s="60">
        <f>I2342*J2342</f>
        <v>0</v>
      </c>
    </row>
    <row r="2343" spans="2:12" s="2" customFormat="1" ht="24" customHeight="1">
      <c r="B2343" s="141" t="s">
        <v>2747</v>
      </c>
      <c r="C2343" s="67" t="s">
        <v>802</v>
      </c>
      <c r="D2343" s="305" t="s">
        <v>5880</v>
      </c>
      <c r="E2343" s="305" t="s">
        <v>5880</v>
      </c>
      <c r="F2343" s="399"/>
      <c r="G2343" s="359">
        <v>2.89</v>
      </c>
      <c r="H2343" s="113">
        <f>G2343-(G2343*$I$8)</f>
        <v>2.23</v>
      </c>
      <c r="I2343" s="114">
        <f>H2343*$I$2</f>
        <v>233.26</v>
      </c>
      <c r="J2343" s="55"/>
      <c r="K2343" s="56">
        <f t="shared" si="456"/>
        <v>0</v>
      </c>
      <c r="L2343" s="60">
        <f>I2343*J2343</f>
        <v>0</v>
      </c>
    </row>
    <row r="2344" spans="2:12" s="2" customFormat="1" ht="24" customHeight="1">
      <c r="B2344" s="167" t="s">
        <v>2748</v>
      </c>
      <c r="C2344" s="96" t="s">
        <v>803</v>
      </c>
      <c r="D2344" s="305" t="s">
        <v>5880</v>
      </c>
      <c r="E2344" s="305" t="s">
        <v>5880</v>
      </c>
      <c r="F2344" s="399"/>
      <c r="G2344" s="359">
        <v>4.3099999999999996</v>
      </c>
      <c r="H2344" s="118">
        <f>G2344-(G2344*$I$8)</f>
        <v>3.32</v>
      </c>
      <c r="I2344" s="119">
        <f>H2344*$I$2</f>
        <v>347.27</v>
      </c>
      <c r="J2344" s="77"/>
      <c r="K2344" s="180">
        <f t="shared" si="456"/>
        <v>0</v>
      </c>
      <c r="L2344" s="78">
        <f>I2344*J2344</f>
        <v>0</v>
      </c>
    </row>
    <row r="2345" spans="2:12" s="2" customFormat="1" ht="24" customHeight="1">
      <c r="B2345" s="286" t="s">
        <v>804</v>
      </c>
      <c r="C2345" s="287"/>
      <c r="D2345" s="305" t="s">
        <v>5880</v>
      </c>
      <c r="E2345" s="305" t="s">
        <v>5880</v>
      </c>
      <c r="F2345" s="287"/>
      <c r="G2345" s="360">
        <v>0</v>
      </c>
      <c r="H2345" s="288"/>
      <c r="I2345" s="289"/>
      <c r="J2345" s="290"/>
      <c r="K2345" s="291"/>
      <c r="L2345" s="292"/>
    </row>
    <row r="2346" spans="2:12" s="2" customFormat="1" ht="15" customHeight="1">
      <c r="B2346" s="262" t="s">
        <v>805</v>
      </c>
      <c r="C2346" s="250"/>
      <c r="D2346" s="305" t="s">
        <v>5880</v>
      </c>
      <c r="E2346" s="305" t="s">
        <v>5880</v>
      </c>
      <c r="F2346" s="250"/>
      <c r="G2346" s="360">
        <v>0</v>
      </c>
      <c r="H2346" s="251"/>
      <c r="I2346" s="252"/>
      <c r="J2346" s="253"/>
      <c r="K2346" s="245"/>
      <c r="L2346" s="293"/>
    </row>
    <row r="2347" spans="2:12" s="2" customFormat="1" ht="14.45" customHeight="1">
      <c r="B2347" s="166" t="s">
        <v>2749</v>
      </c>
      <c r="C2347" s="99" t="s">
        <v>5615</v>
      </c>
      <c r="D2347" s="305" t="s">
        <v>5880</v>
      </c>
      <c r="E2347" s="305" t="s">
        <v>5880</v>
      </c>
      <c r="F2347" s="380"/>
      <c r="G2347" s="359">
        <v>1.42</v>
      </c>
      <c r="H2347" s="116">
        <f t="shared" ref="H2347:H2352" si="466">G2347-(G2347*$I$8)</f>
        <v>1.0900000000000001</v>
      </c>
      <c r="I2347" s="117">
        <f t="shared" ref="I2347:I2352" si="467">H2347*$I$2</f>
        <v>114.01</v>
      </c>
      <c r="J2347" s="72"/>
      <c r="K2347" s="210">
        <f t="shared" si="456"/>
        <v>0</v>
      </c>
      <c r="L2347" s="73">
        <f t="shared" ref="L2347:L2352" si="468">I2347*J2347</f>
        <v>0</v>
      </c>
    </row>
    <row r="2348" spans="2:12" s="2" customFormat="1" ht="14.45" customHeight="1">
      <c r="B2348" s="141" t="s">
        <v>2750</v>
      </c>
      <c r="C2348" s="67" t="s">
        <v>806</v>
      </c>
      <c r="D2348" s="305" t="s">
        <v>5880</v>
      </c>
      <c r="E2348" s="305" t="s">
        <v>5880</v>
      </c>
      <c r="F2348" s="380"/>
      <c r="G2348" s="359">
        <v>2.23</v>
      </c>
      <c r="H2348" s="109">
        <f t="shared" si="466"/>
        <v>1.72</v>
      </c>
      <c r="I2348" s="110">
        <f t="shared" si="467"/>
        <v>179.91</v>
      </c>
      <c r="J2348" s="55"/>
      <c r="K2348" s="56">
        <f t="shared" si="456"/>
        <v>0</v>
      </c>
      <c r="L2348" s="57">
        <f t="shared" si="468"/>
        <v>0</v>
      </c>
    </row>
    <row r="2349" spans="2:12" s="2" customFormat="1" ht="14.45" customHeight="1">
      <c r="B2349" s="141" t="s">
        <v>2751</v>
      </c>
      <c r="C2349" s="67" t="s">
        <v>5494</v>
      </c>
      <c r="D2349" s="305" t="s">
        <v>5880</v>
      </c>
      <c r="E2349" s="305" t="s">
        <v>5880</v>
      </c>
      <c r="F2349" s="380"/>
      <c r="G2349" s="359">
        <v>2.5499999999999998</v>
      </c>
      <c r="H2349" s="109">
        <f t="shared" si="466"/>
        <v>1.96</v>
      </c>
      <c r="I2349" s="110">
        <f t="shared" si="467"/>
        <v>205.02</v>
      </c>
      <c r="J2349" s="55"/>
      <c r="K2349" s="56">
        <f t="shared" si="456"/>
        <v>0</v>
      </c>
      <c r="L2349" s="57">
        <f t="shared" si="468"/>
        <v>0</v>
      </c>
    </row>
    <row r="2350" spans="2:12" s="2" customFormat="1" ht="14.45" customHeight="1">
      <c r="B2350" s="141" t="s">
        <v>2752</v>
      </c>
      <c r="C2350" s="67" t="s">
        <v>5495</v>
      </c>
      <c r="D2350" s="305" t="s">
        <v>5880</v>
      </c>
      <c r="E2350" s="305" t="s">
        <v>5880</v>
      </c>
      <c r="F2350" s="380"/>
      <c r="G2350" s="359">
        <v>2.2999999999999998</v>
      </c>
      <c r="H2350" s="109">
        <f t="shared" si="466"/>
        <v>1.77</v>
      </c>
      <c r="I2350" s="110">
        <f t="shared" si="467"/>
        <v>185.14</v>
      </c>
      <c r="J2350" s="55"/>
      <c r="K2350" s="56">
        <f t="shared" si="456"/>
        <v>0</v>
      </c>
      <c r="L2350" s="57">
        <f t="shared" si="468"/>
        <v>0</v>
      </c>
    </row>
    <row r="2351" spans="2:12" s="2" customFormat="1" ht="14.45" customHeight="1">
      <c r="B2351" s="141" t="s">
        <v>2753</v>
      </c>
      <c r="C2351" s="67" t="s">
        <v>5496</v>
      </c>
      <c r="D2351" s="305" t="s">
        <v>5880</v>
      </c>
      <c r="E2351" s="305" t="s">
        <v>5880</v>
      </c>
      <c r="F2351" s="380"/>
      <c r="G2351" s="359">
        <v>3.55</v>
      </c>
      <c r="H2351" s="109">
        <f t="shared" si="466"/>
        <v>2.73</v>
      </c>
      <c r="I2351" s="110">
        <f t="shared" si="467"/>
        <v>285.56</v>
      </c>
      <c r="J2351" s="55"/>
      <c r="K2351" s="56">
        <f t="shared" si="456"/>
        <v>0</v>
      </c>
      <c r="L2351" s="57">
        <f t="shared" si="468"/>
        <v>0</v>
      </c>
    </row>
    <row r="2352" spans="2:12" s="2" customFormat="1" ht="14.45" customHeight="1">
      <c r="B2352" s="167" t="s">
        <v>2754</v>
      </c>
      <c r="C2352" s="96" t="s">
        <v>5147</v>
      </c>
      <c r="D2352" s="305" t="s">
        <v>5880</v>
      </c>
      <c r="E2352" s="305" t="s">
        <v>5880</v>
      </c>
      <c r="F2352" s="380"/>
      <c r="G2352" s="359">
        <v>5.72</v>
      </c>
      <c r="H2352" s="120">
        <f t="shared" si="466"/>
        <v>4.4000000000000004</v>
      </c>
      <c r="I2352" s="121">
        <f t="shared" si="467"/>
        <v>460.24</v>
      </c>
      <c r="J2352" s="77"/>
      <c r="K2352" s="180">
        <f t="shared" si="456"/>
        <v>0</v>
      </c>
      <c r="L2352" s="83">
        <f t="shared" si="468"/>
        <v>0</v>
      </c>
    </row>
    <row r="2353" spans="2:12" s="2" customFormat="1" ht="15" customHeight="1">
      <c r="B2353" s="257" t="s">
        <v>807</v>
      </c>
      <c r="C2353" s="93"/>
      <c r="D2353" s="305" t="s">
        <v>5880</v>
      </c>
      <c r="E2353" s="305" t="s">
        <v>5880</v>
      </c>
      <c r="F2353" s="93"/>
      <c r="G2353" s="360">
        <v>0</v>
      </c>
      <c r="H2353" s="124"/>
      <c r="I2353" s="125"/>
      <c r="J2353" s="94"/>
      <c r="K2353" s="258">
        <f t="shared" si="456"/>
        <v>0</v>
      </c>
      <c r="L2353" s="260"/>
    </row>
    <row r="2354" spans="2:12" s="2" customFormat="1" ht="14.45" customHeight="1">
      <c r="B2354" s="166" t="s">
        <v>2755</v>
      </c>
      <c r="C2354" s="99" t="s">
        <v>5497</v>
      </c>
      <c r="D2354" s="305" t="s">
        <v>5880</v>
      </c>
      <c r="E2354" s="305" t="s">
        <v>5880</v>
      </c>
      <c r="F2354" s="380"/>
      <c r="G2354" s="359">
        <v>1.58</v>
      </c>
      <c r="H2354" s="116">
        <f t="shared" ref="H2354:H2359" si="469">G2354-(G2354*$I$8)</f>
        <v>1.22</v>
      </c>
      <c r="I2354" s="117">
        <f t="shared" ref="I2354:I2359" si="470">H2354*$I$2</f>
        <v>127.61</v>
      </c>
      <c r="J2354" s="72"/>
      <c r="K2354" s="210">
        <f t="shared" si="456"/>
        <v>0</v>
      </c>
      <c r="L2354" s="73">
        <f t="shared" ref="L2354:L2359" si="471">I2354*J2354</f>
        <v>0</v>
      </c>
    </row>
    <row r="2355" spans="2:12" s="2" customFormat="1" ht="14.45" customHeight="1">
      <c r="B2355" s="141" t="s">
        <v>2756</v>
      </c>
      <c r="C2355" s="67" t="s">
        <v>808</v>
      </c>
      <c r="D2355" s="305" t="s">
        <v>5880</v>
      </c>
      <c r="E2355" s="305" t="s">
        <v>5880</v>
      </c>
      <c r="F2355" s="380"/>
      <c r="G2355" s="359">
        <v>2.2999999999999998</v>
      </c>
      <c r="H2355" s="109">
        <f t="shared" si="469"/>
        <v>1.77</v>
      </c>
      <c r="I2355" s="110">
        <f t="shared" si="470"/>
        <v>185.14</v>
      </c>
      <c r="J2355" s="55"/>
      <c r="K2355" s="56">
        <f t="shared" si="456"/>
        <v>0</v>
      </c>
      <c r="L2355" s="57">
        <f t="shared" si="471"/>
        <v>0</v>
      </c>
    </row>
    <row r="2356" spans="2:12" s="2" customFormat="1" ht="14.45" customHeight="1">
      <c r="B2356" s="141" t="s">
        <v>2757</v>
      </c>
      <c r="C2356" s="67" t="s">
        <v>5145</v>
      </c>
      <c r="D2356" s="305" t="s">
        <v>5880</v>
      </c>
      <c r="E2356" s="305" t="s">
        <v>5880</v>
      </c>
      <c r="F2356" s="380"/>
      <c r="G2356" s="359">
        <v>2.64</v>
      </c>
      <c r="H2356" s="109">
        <f t="shared" si="469"/>
        <v>2.0299999999999998</v>
      </c>
      <c r="I2356" s="110">
        <f t="shared" si="470"/>
        <v>212.34</v>
      </c>
      <c r="J2356" s="55"/>
      <c r="K2356" s="56">
        <f t="shared" si="456"/>
        <v>0</v>
      </c>
      <c r="L2356" s="57">
        <f t="shared" si="471"/>
        <v>0</v>
      </c>
    </row>
    <row r="2357" spans="2:12" s="2" customFormat="1" ht="14.45" customHeight="1">
      <c r="B2357" s="141" t="s">
        <v>2758</v>
      </c>
      <c r="C2357" s="67" t="s">
        <v>5148</v>
      </c>
      <c r="D2357" s="305" t="s">
        <v>5880</v>
      </c>
      <c r="E2357" s="305" t="s">
        <v>5880</v>
      </c>
      <c r="F2357" s="380"/>
      <c r="G2357" s="359">
        <v>2.61</v>
      </c>
      <c r="H2357" s="109">
        <f t="shared" si="469"/>
        <v>2.0099999999999998</v>
      </c>
      <c r="I2357" s="110">
        <f t="shared" si="470"/>
        <v>210.25</v>
      </c>
      <c r="J2357" s="55"/>
      <c r="K2357" s="56">
        <f t="shared" si="456"/>
        <v>0</v>
      </c>
      <c r="L2357" s="57">
        <f t="shared" si="471"/>
        <v>0</v>
      </c>
    </row>
    <row r="2358" spans="2:12" s="2" customFormat="1" ht="14.45" customHeight="1">
      <c r="B2358" s="141" t="s">
        <v>2759</v>
      </c>
      <c r="C2358" s="67" t="s">
        <v>5498</v>
      </c>
      <c r="D2358" s="305" t="s">
        <v>5880</v>
      </c>
      <c r="E2358" s="305" t="s">
        <v>5880</v>
      </c>
      <c r="F2358" s="380"/>
      <c r="G2358" s="359">
        <v>3.73</v>
      </c>
      <c r="H2358" s="109">
        <f t="shared" si="469"/>
        <v>2.87</v>
      </c>
      <c r="I2358" s="110">
        <f t="shared" si="470"/>
        <v>300.2</v>
      </c>
      <c r="J2358" s="55"/>
      <c r="K2358" s="56">
        <f t="shared" si="456"/>
        <v>0</v>
      </c>
      <c r="L2358" s="57">
        <f t="shared" si="471"/>
        <v>0</v>
      </c>
    </row>
    <row r="2359" spans="2:12" s="2" customFormat="1" ht="14.45" customHeight="1">
      <c r="B2359" s="167" t="s">
        <v>2760</v>
      </c>
      <c r="C2359" s="96" t="s">
        <v>5146</v>
      </c>
      <c r="D2359" s="305" t="s">
        <v>5880</v>
      </c>
      <c r="E2359" s="305" t="s">
        <v>5880</v>
      </c>
      <c r="F2359" s="380"/>
      <c r="G2359" s="359">
        <v>5.36</v>
      </c>
      <c r="H2359" s="120">
        <f t="shared" si="469"/>
        <v>4.13</v>
      </c>
      <c r="I2359" s="121">
        <f t="shared" si="470"/>
        <v>432</v>
      </c>
      <c r="J2359" s="77"/>
      <c r="K2359" s="180">
        <f t="shared" si="456"/>
        <v>0</v>
      </c>
      <c r="L2359" s="83">
        <f t="shared" si="471"/>
        <v>0</v>
      </c>
    </row>
    <row r="2360" spans="2:12" s="2" customFormat="1" ht="15" customHeight="1">
      <c r="B2360" s="257" t="s">
        <v>807</v>
      </c>
      <c r="C2360" s="93"/>
      <c r="D2360" s="305" t="s">
        <v>5880</v>
      </c>
      <c r="E2360" s="305" t="s">
        <v>5880</v>
      </c>
      <c r="F2360" s="93"/>
      <c r="G2360" s="360">
        <v>0</v>
      </c>
      <c r="H2360" s="126"/>
      <c r="I2360" s="127"/>
      <c r="J2360" s="95"/>
      <c r="K2360" s="263">
        <f t="shared" si="456"/>
        <v>0</v>
      </c>
      <c r="L2360" s="260"/>
    </row>
    <row r="2361" spans="2:12" s="2" customFormat="1" ht="14.45" customHeight="1">
      <c r="B2361" s="166" t="s">
        <v>2761</v>
      </c>
      <c r="C2361" s="99" t="s">
        <v>5616</v>
      </c>
      <c r="D2361" s="305" t="s">
        <v>5880</v>
      </c>
      <c r="E2361" s="305" t="s">
        <v>5880</v>
      </c>
      <c r="F2361" s="380"/>
      <c r="G2361" s="359">
        <v>2.12</v>
      </c>
      <c r="H2361" s="116">
        <f t="shared" ref="H2361:H2367" si="472">G2361-(G2361*$I$8)</f>
        <v>1.63</v>
      </c>
      <c r="I2361" s="117">
        <f t="shared" ref="I2361:I2367" si="473">H2361*$I$2</f>
        <v>170.5</v>
      </c>
      <c r="J2361" s="72"/>
      <c r="K2361" s="210">
        <f t="shared" ref="K2361:K2425" si="474">J2361*H2361</f>
        <v>0</v>
      </c>
      <c r="L2361" s="73">
        <f t="shared" ref="L2361:L2367" si="475">I2361*J2361</f>
        <v>0</v>
      </c>
    </row>
    <row r="2362" spans="2:12" s="2" customFormat="1" ht="14.45" customHeight="1">
      <c r="B2362" s="141" t="s">
        <v>2762</v>
      </c>
      <c r="C2362" s="67" t="s">
        <v>809</v>
      </c>
      <c r="D2362" s="305" t="s">
        <v>5880</v>
      </c>
      <c r="E2362" s="305" t="s">
        <v>5880</v>
      </c>
      <c r="F2362" s="380"/>
      <c r="G2362" s="359">
        <v>3.47</v>
      </c>
      <c r="H2362" s="109">
        <f t="shared" si="472"/>
        <v>2.67</v>
      </c>
      <c r="I2362" s="110">
        <f t="shared" si="473"/>
        <v>279.27999999999997</v>
      </c>
      <c r="J2362" s="55"/>
      <c r="K2362" s="56">
        <f t="shared" si="474"/>
        <v>0</v>
      </c>
      <c r="L2362" s="57">
        <f t="shared" si="475"/>
        <v>0</v>
      </c>
    </row>
    <row r="2363" spans="2:12" s="2" customFormat="1" ht="14.45" customHeight="1">
      <c r="B2363" s="141" t="s">
        <v>2763</v>
      </c>
      <c r="C2363" s="67" t="s">
        <v>5149</v>
      </c>
      <c r="D2363" s="305" t="s">
        <v>5880</v>
      </c>
      <c r="E2363" s="305" t="s">
        <v>5880</v>
      </c>
      <c r="F2363" s="380"/>
      <c r="G2363" s="359">
        <v>5.05</v>
      </c>
      <c r="H2363" s="109">
        <f t="shared" si="472"/>
        <v>3.89</v>
      </c>
      <c r="I2363" s="110">
        <f t="shared" si="473"/>
        <v>406.89</v>
      </c>
      <c r="J2363" s="55"/>
      <c r="K2363" s="56">
        <f t="shared" si="474"/>
        <v>0</v>
      </c>
      <c r="L2363" s="57">
        <f t="shared" si="475"/>
        <v>0</v>
      </c>
    </row>
    <row r="2364" spans="2:12" s="2" customFormat="1" ht="14.45" customHeight="1">
      <c r="B2364" s="141" t="s">
        <v>2764</v>
      </c>
      <c r="C2364" s="67" t="s">
        <v>5150</v>
      </c>
      <c r="D2364" s="305" t="s">
        <v>5880</v>
      </c>
      <c r="E2364" s="305" t="s">
        <v>5880</v>
      </c>
      <c r="F2364" s="380"/>
      <c r="G2364" s="359">
        <v>7.81</v>
      </c>
      <c r="H2364" s="109">
        <f t="shared" si="472"/>
        <v>6.01</v>
      </c>
      <c r="I2364" s="110">
        <f t="shared" si="473"/>
        <v>628.65</v>
      </c>
      <c r="J2364" s="55"/>
      <c r="K2364" s="56">
        <f t="shared" si="474"/>
        <v>0</v>
      </c>
      <c r="L2364" s="57">
        <f t="shared" si="475"/>
        <v>0</v>
      </c>
    </row>
    <row r="2365" spans="2:12" s="2" customFormat="1" ht="14.45" customHeight="1">
      <c r="B2365" s="141" t="s">
        <v>2765</v>
      </c>
      <c r="C2365" s="67" t="s">
        <v>5151</v>
      </c>
      <c r="D2365" s="305" t="s">
        <v>5880</v>
      </c>
      <c r="E2365" s="305" t="s">
        <v>5880</v>
      </c>
      <c r="F2365" s="380"/>
      <c r="G2365" s="359">
        <v>3.09</v>
      </c>
      <c r="H2365" s="109">
        <f t="shared" si="472"/>
        <v>2.38</v>
      </c>
      <c r="I2365" s="110">
        <f t="shared" si="473"/>
        <v>248.95</v>
      </c>
      <c r="J2365" s="55"/>
      <c r="K2365" s="56">
        <f t="shared" si="474"/>
        <v>0</v>
      </c>
      <c r="L2365" s="57">
        <f t="shared" si="475"/>
        <v>0</v>
      </c>
    </row>
    <row r="2366" spans="2:12" s="2" customFormat="1" ht="14.45" customHeight="1">
      <c r="B2366" s="141" t="s">
        <v>2766</v>
      </c>
      <c r="C2366" s="67" t="s">
        <v>5152</v>
      </c>
      <c r="D2366" s="305" t="s">
        <v>5880</v>
      </c>
      <c r="E2366" s="305" t="s">
        <v>5880</v>
      </c>
      <c r="F2366" s="380"/>
      <c r="G2366" s="359">
        <v>4.4400000000000004</v>
      </c>
      <c r="H2366" s="109">
        <f t="shared" si="472"/>
        <v>3.42</v>
      </c>
      <c r="I2366" s="110">
        <f t="shared" si="473"/>
        <v>357.73</v>
      </c>
      <c r="J2366" s="55"/>
      <c r="K2366" s="56">
        <f t="shared" si="474"/>
        <v>0</v>
      </c>
      <c r="L2366" s="57">
        <f t="shared" si="475"/>
        <v>0</v>
      </c>
    </row>
    <row r="2367" spans="2:12" s="2" customFormat="1" ht="14.45" customHeight="1">
      <c r="B2367" s="167" t="s">
        <v>2767</v>
      </c>
      <c r="C2367" s="96" t="s">
        <v>5153</v>
      </c>
      <c r="D2367" s="305" t="s">
        <v>5880</v>
      </c>
      <c r="E2367" s="305" t="s">
        <v>5880</v>
      </c>
      <c r="F2367" s="380"/>
      <c r="G2367" s="359">
        <v>4.5199999999999996</v>
      </c>
      <c r="H2367" s="120">
        <f t="shared" si="472"/>
        <v>3.48</v>
      </c>
      <c r="I2367" s="121">
        <f t="shared" si="473"/>
        <v>364.01</v>
      </c>
      <c r="J2367" s="77"/>
      <c r="K2367" s="180">
        <f t="shared" si="474"/>
        <v>0</v>
      </c>
      <c r="L2367" s="83">
        <f t="shared" si="475"/>
        <v>0</v>
      </c>
    </row>
    <row r="2368" spans="2:12" s="2" customFormat="1" ht="15" customHeight="1">
      <c r="B2368" s="257" t="s">
        <v>810</v>
      </c>
      <c r="C2368" s="93"/>
      <c r="D2368" s="305" t="s">
        <v>5880</v>
      </c>
      <c r="E2368" s="305" t="s">
        <v>5880</v>
      </c>
      <c r="F2368" s="93"/>
      <c r="G2368" s="360">
        <v>0</v>
      </c>
      <c r="H2368" s="124"/>
      <c r="I2368" s="125"/>
      <c r="J2368" s="94"/>
      <c r="K2368" s="258">
        <f t="shared" si="474"/>
        <v>0</v>
      </c>
      <c r="L2368" s="260"/>
    </row>
    <row r="2369" spans="2:12" s="2" customFormat="1" ht="27.95" customHeight="1">
      <c r="B2369" s="166" t="s">
        <v>2768</v>
      </c>
      <c r="C2369" s="99" t="s">
        <v>811</v>
      </c>
      <c r="D2369" s="305" t="s">
        <v>5880</v>
      </c>
      <c r="E2369" s="305" t="s">
        <v>5880</v>
      </c>
      <c r="F2369" s="380"/>
      <c r="G2369" s="359">
        <v>2.72</v>
      </c>
      <c r="H2369" s="116">
        <f>G2369-(G2369*$I$8)</f>
        <v>2.09</v>
      </c>
      <c r="I2369" s="117">
        <f>H2369*$I$2</f>
        <v>218.61</v>
      </c>
      <c r="J2369" s="72"/>
      <c r="K2369" s="210">
        <f t="shared" si="474"/>
        <v>0</v>
      </c>
      <c r="L2369" s="73">
        <f>I2369*J2369</f>
        <v>0</v>
      </c>
    </row>
    <row r="2370" spans="2:12" s="2" customFormat="1" ht="27.95" customHeight="1">
      <c r="B2370" s="141" t="s">
        <v>2769</v>
      </c>
      <c r="C2370" s="67" t="s">
        <v>5499</v>
      </c>
      <c r="D2370" s="305" t="s">
        <v>5880</v>
      </c>
      <c r="E2370" s="305" t="s">
        <v>5880</v>
      </c>
      <c r="F2370" s="380"/>
      <c r="G2370" s="359">
        <v>4.04</v>
      </c>
      <c r="H2370" s="109">
        <f>G2370-(G2370*$I$8)</f>
        <v>3.11</v>
      </c>
      <c r="I2370" s="110">
        <f>H2370*$I$2</f>
        <v>325.31</v>
      </c>
      <c r="J2370" s="55"/>
      <c r="K2370" s="56">
        <f t="shared" si="474"/>
        <v>0</v>
      </c>
      <c r="L2370" s="57">
        <f>I2370*J2370</f>
        <v>0</v>
      </c>
    </row>
    <row r="2371" spans="2:12" s="2" customFormat="1" ht="27.95" customHeight="1">
      <c r="B2371" s="141" t="s">
        <v>2770</v>
      </c>
      <c r="C2371" s="67" t="s">
        <v>812</v>
      </c>
      <c r="D2371" s="305" t="s">
        <v>5880</v>
      </c>
      <c r="E2371" s="305" t="s">
        <v>5880</v>
      </c>
      <c r="F2371" s="381"/>
      <c r="G2371" s="359">
        <v>2.0099999999999998</v>
      </c>
      <c r="H2371" s="109">
        <f>G2371-(G2371*$I$8)</f>
        <v>1.55</v>
      </c>
      <c r="I2371" s="110">
        <f>H2371*$I$2</f>
        <v>162.13</v>
      </c>
      <c r="J2371" s="55"/>
      <c r="K2371" s="56">
        <f t="shared" si="474"/>
        <v>0</v>
      </c>
      <c r="L2371" s="57">
        <f>I2371*J2371</f>
        <v>0</v>
      </c>
    </row>
    <row r="2372" spans="2:12" s="2" customFormat="1" ht="27.95" customHeight="1">
      <c r="B2372" s="141" t="s">
        <v>2771</v>
      </c>
      <c r="C2372" s="67" t="s">
        <v>5500</v>
      </c>
      <c r="D2372" s="305" t="s">
        <v>5880</v>
      </c>
      <c r="E2372" s="305" t="s">
        <v>5880</v>
      </c>
      <c r="F2372" s="380"/>
      <c r="G2372" s="359">
        <v>3.29</v>
      </c>
      <c r="H2372" s="109">
        <f>G2372-(G2372*$I$8)</f>
        <v>2.5299999999999998</v>
      </c>
      <c r="I2372" s="110">
        <f>H2372*$I$2</f>
        <v>264.64</v>
      </c>
      <c r="J2372" s="55"/>
      <c r="K2372" s="56">
        <f t="shared" si="474"/>
        <v>0</v>
      </c>
      <c r="L2372" s="57">
        <f>I2372*J2372</f>
        <v>0</v>
      </c>
    </row>
    <row r="2373" spans="2:12" s="2" customFormat="1" ht="27.95" customHeight="1">
      <c r="B2373" s="167" t="s">
        <v>2772</v>
      </c>
      <c r="C2373" s="96" t="s">
        <v>5501</v>
      </c>
      <c r="D2373" s="305" t="s">
        <v>5880</v>
      </c>
      <c r="E2373" s="305" t="s">
        <v>5880</v>
      </c>
      <c r="F2373" s="380"/>
      <c r="G2373" s="359">
        <v>5.38</v>
      </c>
      <c r="H2373" s="120">
        <f>G2373-(G2373*$I$8)</f>
        <v>4.1399999999999997</v>
      </c>
      <c r="I2373" s="121">
        <f>H2373*$I$2</f>
        <v>433.04</v>
      </c>
      <c r="J2373" s="77"/>
      <c r="K2373" s="180">
        <f t="shared" si="474"/>
        <v>0</v>
      </c>
      <c r="L2373" s="83">
        <f>I2373*J2373</f>
        <v>0</v>
      </c>
    </row>
    <row r="2374" spans="2:12" s="2" customFormat="1" ht="15" customHeight="1">
      <c r="B2374" s="257" t="s">
        <v>813</v>
      </c>
      <c r="C2374" s="93"/>
      <c r="D2374" s="305" t="s">
        <v>5880</v>
      </c>
      <c r="E2374" s="305" t="s">
        <v>5880</v>
      </c>
      <c r="F2374" s="93"/>
      <c r="G2374" s="360">
        <v>0</v>
      </c>
      <c r="H2374" s="124"/>
      <c r="I2374" s="125"/>
      <c r="J2374" s="94"/>
      <c r="K2374" s="258">
        <f t="shared" si="474"/>
        <v>0</v>
      </c>
      <c r="L2374" s="260"/>
    </row>
    <row r="2375" spans="2:12" s="2" customFormat="1" ht="48" customHeight="1">
      <c r="B2375" s="216" t="s">
        <v>2773</v>
      </c>
      <c r="C2375" s="205" t="s">
        <v>814</v>
      </c>
      <c r="D2375" s="305" t="s">
        <v>5880</v>
      </c>
      <c r="E2375" s="305" t="s">
        <v>5880</v>
      </c>
      <c r="F2375" s="380"/>
      <c r="G2375" s="359">
        <v>3.3</v>
      </c>
      <c r="H2375" s="181">
        <f>G2375-(G2375*$I$8)</f>
        <v>2.54</v>
      </c>
      <c r="I2375" s="182">
        <f>H2375*$I$2</f>
        <v>265.68</v>
      </c>
      <c r="J2375" s="187"/>
      <c r="K2375" s="213">
        <f t="shared" si="474"/>
        <v>0</v>
      </c>
      <c r="L2375" s="184">
        <f>I2375*J2375</f>
        <v>0</v>
      </c>
    </row>
    <row r="2376" spans="2:12" s="2" customFormat="1" ht="15.95" customHeight="1">
      <c r="B2376" s="257" t="s">
        <v>815</v>
      </c>
      <c r="C2376" s="93"/>
      <c r="D2376" s="305" t="s">
        <v>5880</v>
      </c>
      <c r="E2376" s="305" t="s">
        <v>5880</v>
      </c>
      <c r="F2376" s="93"/>
      <c r="G2376" s="360">
        <v>0</v>
      </c>
      <c r="H2376" s="124"/>
      <c r="I2376" s="125"/>
      <c r="J2376" s="94"/>
      <c r="K2376" s="258">
        <f t="shared" si="474"/>
        <v>0</v>
      </c>
      <c r="L2376" s="260"/>
    </row>
    <row r="2377" spans="2:12" s="2" customFormat="1" ht="18" customHeight="1">
      <c r="B2377" s="166" t="s">
        <v>2774</v>
      </c>
      <c r="C2377" s="99" t="s">
        <v>5617</v>
      </c>
      <c r="D2377" s="305" t="s">
        <v>5880</v>
      </c>
      <c r="E2377" s="305" t="s">
        <v>5880</v>
      </c>
      <c r="F2377" s="380"/>
      <c r="G2377" s="359">
        <v>3.09</v>
      </c>
      <c r="H2377" s="116">
        <f t="shared" ref="H2377:H2385" si="476">G2377-(G2377*$I$8)</f>
        <v>2.38</v>
      </c>
      <c r="I2377" s="117">
        <f t="shared" ref="I2377:I2385" si="477">H2377*$I$2</f>
        <v>248.95</v>
      </c>
      <c r="J2377" s="72"/>
      <c r="K2377" s="210">
        <f t="shared" si="474"/>
        <v>0</v>
      </c>
      <c r="L2377" s="73">
        <f t="shared" ref="L2377:L2385" si="478">I2377*J2377</f>
        <v>0</v>
      </c>
    </row>
    <row r="2378" spans="2:12" s="2" customFormat="1" ht="18" customHeight="1">
      <c r="B2378" s="141" t="s">
        <v>2775</v>
      </c>
      <c r="C2378" s="67" t="s">
        <v>816</v>
      </c>
      <c r="D2378" s="305" t="s">
        <v>5880</v>
      </c>
      <c r="E2378" s="305" t="s">
        <v>5880</v>
      </c>
      <c r="F2378" s="380"/>
      <c r="G2378" s="359">
        <v>4.7699999999999996</v>
      </c>
      <c r="H2378" s="109">
        <f t="shared" si="476"/>
        <v>3.67</v>
      </c>
      <c r="I2378" s="110">
        <f t="shared" si="477"/>
        <v>383.88</v>
      </c>
      <c r="J2378" s="55"/>
      <c r="K2378" s="56">
        <f t="shared" si="474"/>
        <v>0</v>
      </c>
      <c r="L2378" s="57">
        <f t="shared" si="478"/>
        <v>0</v>
      </c>
    </row>
    <row r="2379" spans="2:12" s="2" customFormat="1" ht="18" customHeight="1">
      <c r="B2379" s="141" t="s">
        <v>2776</v>
      </c>
      <c r="C2379" s="67" t="s">
        <v>817</v>
      </c>
      <c r="D2379" s="305" t="s">
        <v>5880</v>
      </c>
      <c r="E2379" s="305" t="s">
        <v>5880</v>
      </c>
      <c r="F2379" s="380"/>
      <c r="G2379" s="359">
        <v>7.97</v>
      </c>
      <c r="H2379" s="109">
        <f t="shared" si="476"/>
        <v>6.14</v>
      </c>
      <c r="I2379" s="110">
        <f t="shared" si="477"/>
        <v>642.24</v>
      </c>
      <c r="J2379" s="55"/>
      <c r="K2379" s="56">
        <f t="shared" si="474"/>
        <v>0</v>
      </c>
      <c r="L2379" s="57">
        <f t="shared" si="478"/>
        <v>0</v>
      </c>
    </row>
    <row r="2380" spans="2:12" s="2" customFormat="1" ht="18" customHeight="1">
      <c r="B2380" s="141" t="s">
        <v>2777</v>
      </c>
      <c r="C2380" s="67" t="s">
        <v>818</v>
      </c>
      <c r="D2380" s="305" t="s">
        <v>5880</v>
      </c>
      <c r="E2380" s="305" t="s">
        <v>5880</v>
      </c>
      <c r="F2380" s="380"/>
      <c r="G2380" s="359">
        <v>11.75</v>
      </c>
      <c r="H2380" s="109">
        <f t="shared" si="476"/>
        <v>9.0500000000000007</v>
      </c>
      <c r="I2380" s="110">
        <f t="shared" si="477"/>
        <v>946.63</v>
      </c>
      <c r="J2380" s="55"/>
      <c r="K2380" s="56">
        <f t="shared" si="474"/>
        <v>0</v>
      </c>
      <c r="L2380" s="57">
        <f t="shared" si="478"/>
        <v>0</v>
      </c>
    </row>
    <row r="2381" spans="2:12" s="2" customFormat="1" ht="18" customHeight="1">
      <c r="B2381" s="141" t="s">
        <v>2778</v>
      </c>
      <c r="C2381" s="67" t="s">
        <v>5502</v>
      </c>
      <c r="D2381" s="305" t="s">
        <v>5880</v>
      </c>
      <c r="E2381" s="305" t="s">
        <v>5880</v>
      </c>
      <c r="F2381" s="380"/>
      <c r="G2381" s="359">
        <v>4.82</v>
      </c>
      <c r="H2381" s="109">
        <f t="shared" si="476"/>
        <v>3.71</v>
      </c>
      <c r="I2381" s="110">
        <f t="shared" si="477"/>
        <v>388.07</v>
      </c>
      <c r="J2381" s="55"/>
      <c r="K2381" s="56">
        <f t="shared" si="474"/>
        <v>0</v>
      </c>
      <c r="L2381" s="57">
        <f t="shared" si="478"/>
        <v>0</v>
      </c>
    </row>
    <row r="2382" spans="2:12" s="2" customFormat="1" ht="18" customHeight="1">
      <c r="B2382" s="141" t="s">
        <v>2779</v>
      </c>
      <c r="C2382" s="67" t="s">
        <v>5154</v>
      </c>
      <c r="D2382" s="305" t="s">
        <v>5880</v>
      </c>
      <c r="E2382" s="305" t="s">
        <v>5880</v>
      </c>
      <c r="F2382" s="380"/>
      <c r="G2382" s="359">
        <v>7.72</v>
      </c>
      <c r="H2382" s="109">
        <f t="shared" si="476"/>
        <v>5.94</v>
      </c>
      <c r="I2382" s="110">
        <f t="shared" si="477"/>
        <v>621.32000000000005</v>
      </c>
      <c r="J2382" s="55"/>
      <c r="K2382" s="56">
        <f t="shared" si="474"/>
        <v>0</v>
      </c>
      <c r="L2382" s="57">
        <f t="shared" si="478"/>
        <v>0</v>
      </c>
    </row>
    <row r="2383" spans="2:12" s="2" customFormat="1" ht="18" customHeight="1">
      <c r="B2383" s="167" t="s">
        <v>2780</v>
      </c>
      <c r="C2383" s="96" t="s">
        <v>5503</v>
      </c>
      <c r="D2383" s="305" t="s">
        <v>5880</v>
      </c>
      <c r="E2383" s="305" t="s">
        <v>5880</v>
      </c>
      <c r="F2383" s="380"/>
      <c r="G2383" s="359">
        <v>8.3000000000000007</v>
      </c>
      <c r="H2383" s="120">
        <f t="shared" si="476"/>
        <v>6.39</v>
      </c>
      <c r="I2383" s="121">
        <f t="shared" si="477"/>
        <v>668.39</v>
      </c>
      <c r="J2383" s="77"/>
      <c r="K2383" s="180">
        <f t="shared" si="474"/>
        <v>0</v>
      </c>
      <c r="L2383" s="83">
        <f t="shared" si="478"/>
        <v>0</v>
      </c>
    </row>
    <row r="2384" spans="2:12" s="2" customFormat="1" ht="18" customHeight="1">
      <c r="B2384" s="167" t="s">
        <v>5694</v>
      </c>
      <c r="C2384" s="96" t="s">
        <v>5693</v>
      </c>
      <c r="D2384" s="305" t="s">
        <v>5880</v>
      </c>
      <c r="E2384" s="305" t="s">
        <v>5880</v>
      </c>
      <c r="F2384" s="380"/>
      <c r="G2384" s="359">
        <v>11.18</v>
      </c>
      <c r="H2384" s="120">
        <f>G2384-(G2384*$I$8)</f>
        <v>8.61</v>
      </c>
      <c r="I2384" s="121">
        <f>H2384*$I$2</f>
        <v>900.61</v>
      </c>
      <c r="J2384" s="77"/>
      <c r="K2384" s="180">
        <f>J2384*H2384</f>
        <v>0</v>
      </c>
      <c r="L2384" s="83">
        <f>I2384*J2384</f>
        <v>0</v>
      </c>
    </row>
    <row r="2385" spans="2:12" s="2" customFormat="1" ht="18" customHeight="1">
      <c r="B2385" s="167" t="s">
        <v>5724</v>
      </c>
      <c r="C2385" s="96" t="s">
        <v>5723</v>
      </c>
      <c r="D2385" s="305" t="s">
        <v>5880</v>
      </c>
      <c r="E2385" s="305" t="s">
        <v>5880</v>
      </c>
      <c r="F2385" s="380"/>
      <c r="G2385" s="359">
        <v>11.18</v>
      </c>
      <c r="H2385" s="120">
        <f t="shared" si="476"/>
        <v>8.61</v>
      </c>
      <c r="I2385" s="121">
        <f t="shared" si="477"/>
        <v>900.61</v>
      </c>
      <c r="J2385" s="77"/>
      <c r="K2385" s="180">
        <f t="shared" si="474"/>
        <v>0</v>
      </c>
      <c r="L2385" s="83">
        <f t="shared" si="478"/>
        <v>0</v>
      </c>
    </row>
    <row r="2386" spans="2:12" s="2" customFormat="1" ht="18" customHeight="1">
      <c r="B2386" s="167" t="s">
        <v>5692</v>
      </c>
      <c r="C2386" s="96" t="s">
        <v>5695</v>
      </c>
      <c r="D2386" s="305" t="s">
        <v>5880</v>
      </c>
      <c r="E2386" s="305" t="s">
        <v>5880</v>
      </c>
      <c r="F2386" s="380"/>
      <c r="G2386" s="359">
        <v>11.55</v>
      </c>
      <c r="H2386" s="120">
        <f>G2386-(G2386*$I$8)</f>
        <v>8.89</v>
      </c>
      <c r="I2386" s="121">
        <f>H2386*$I$2</f>
        <v>929.89</v>
      </c>
      <c r="J2386" s="77"/>
      <c r="K2386" s="180">
        <f>J2386*H2386</f>
        <v>0</v>
      </c>
      <c r="L2386" s="83">
        <f>I2386*J2386</f>
        <v>0</v>
      </c>
    </row>
    <row r="2387" spans="2:12" s="2" customFormat="1" ht="15.95" customHeight="1">
      <c r="B2387" s="257" t="s">
        <v>819</v>
      </c>
      <c r="C2387" s="93"/>
      <c r="D2387" s="305" t="s">
        <v>5880</v>
      </c>
      <c r="E2387" s="305" t="s">
        <v>5880</v>
      </c>
      <c r="F2387" s="93"/>
      <c r="G2387" s="360">
        <v>0</v>
      </c>
      <c r="H2387" s="124"/>
      <c r="I2387" s="125"/>
      <c r="J2387" s="94"/>
      <c r="K2387" s="258">
        <f t="shared" si="474"/>
        <v>0</v>
      </c>
      <c r="L2387" s="260"/>
    </row>
    <row r="2388" spans="2:12" s="2" customFormat="1" ht="18" customHeight="1">
      <c r="B2388" s="166" t="s">
        <v>2781</v>
      </c>
      <c r="C2388" s="99" t="s">
        <v>820</v>
      </c>
      <c r="D2388" s="305" t="s">
        <v>5880</v>
      </c>
      <c r="E2388" s="305" t="s">
        <v>5880</v>
      </c>
      <c r="F2388" s="380"/>
      <c r="G2388" s="359">
        <v>3.51</v>
      </c>
      <c r="H2388" s="116">
        <f t="shared" ref="H2388:H2395" si="479">G2388-(G2388*$I$8)</f>
        <v>2.7</v>
      </c>
      <c r="I2388" s="117">
        <f t="shared" ref="I2388:I2395" si="480">H2388*$I$2</f>
        <v>282.42</v>
      </c>
      <c r="J2388" s="72"/>
      <c r="K2388" s="210">
        <f t="shared" si="474"/>
        <v>0</v>
      </c>
      <c r="L2388" s="73">
        <f t="shared" ref="L2388:L2395" si="481">I2388*J2388</f>
        <v>0</v>
      </c>
    </row>
    <row r="2389" spans="2:12" s="2" customFormat="1" ht="18" customHeight="1">
      <c r="B2389" s="141" t="s">
        <v>2782</v>
      </c>
      <c r="C2389" s="67" t="s">
        <v>821</v>
      </c>
      <c r="D2389" s="305" t="s">
        <v>5880</v>
      </c>
      <c r="E2389" s="305" t="s">
        <v>5880</v>
      </c>
      <c r="F2389" s="380"/>
      <c r="G2389" s="359">
        <v>6.07</v>
      </c>
      <c r="H2389" s="109">
        <f t="shared" si="479"/>
        <v>4.67</v>
      </c>
      <c r="I2389" s="110">
        <f t="shared" si="480"/>
        <v>488.48</v>
      </c>
      <c r="J2389" s="55"/>
      <c r="K2389" s="56">
        <f t="shared" si="474"/>
        <v>0</v>
      </c>
      <c r="L2389" s="57">
        <f t="shared" si="481"/>
        <v>0</v>
      </c>
    </row>
    <row r="2390" spans="2:12" s="2" customFormat="1" ht="18" customHeight="1">
      <c r="B2390" s="141" t="s">
        <v>2783</v>
      </c>
      <c r="C2390" s="67" t="s">
        <v>822</v>
      </c>
      <c r="D2390" s="305" t="s">
        <v>5880</v>
      </c>
      <c r="E2390" s="305" t="s">
        <v>5880</v>
      </c>
      <c r="F2390" s="380"/>
      <c r="G2390" s="359">
        <v>9.24</v>
      </c>
      <c r="H2390" s="109">
        <f t="shared" si="479"/>
        <v>7.11</v>
      </c>
      <c r="I2390" s="110">
        <f t="shared" si="480"/>
        <v>743.71</v>
      </c>
      <c r="J2390" s="55"/>
      <c r="K2390" s="56">
        <f t="shared" si="474"/>
        <v>0</v>
      </c>
      <c r="L2390" s="57">
        <f t="shared" si="481"/>
        <v>0</v>
      </c>
    </row>
    <row r="2391" spans="2:12" s="2" customFormat="1" ht="18" customHeight="1">
      <c r="B2391" s="167" t="s">
        <v>2784</v>
      </c>
      <c r="C2391" s="96" t="s">
        <v>5504</v>
      </c>
      <c r="D2391" s="305" t="s">
        <v>5880</v>
      </c>
      <c r="E2391" s="305" t="s">
        <v>5880</v>
      </c>
      <c r="F2391" s="380"/>
      <c r="G2391" s="359">
        <v>5.13</v>
      </c>
      <c r="H2391" s="120">
        <f t="shared" si="479"/>
        <v>3.95</v>
      </c>
      <c r="I2391" s="121">
        <f t="shared" si="480"/>
        <v>413.17</v>
      </c>
      <c r="J2391" s="77"/>
      <c r="K2391" s="180">
        <f t="shared" si="474"/>
        <v>0</v>
      </c>
      <c r="L2391" s="83">
        <f t="shared" si="481"/>
        <v>0</v>
      </c>
    </row>
    <row r="2392" spans="2:12" s="2" customFormat="1" ht="18" customHeight="1">
      <c r="B2392" s="167" t="s">
        <v>5678</v>
      </c>
      <c r="C2392" s="96" t="s">
        <v>5681</v>
      </c>
      <c r="D2392" s="305" t="s">
        <v>5880</v>
      </c>
      <c r="E2392" s="305" t="s">
        <v>5880</v>
      </c>
      <c r="F2392" s="380"/>
      <c r="G2392" s="359">
        <v>11.81</v>
      </c>
      <c r="H2392" s="120">
        <f t="shared" si="479"/>
        <v>9.09</v>
      </c>
      <c r="I2392" s="121">
        <f t="shared" si="480"/>
        <v>950.81</v>
      </c>
      <c r="J2392" s="77"/>
      <c r="K2392" s="180">
        <f>J2392*H2392</f>
        <v>0</v>
      </c>
      <c r="L2392" s="83">
        <f t="shared" si="481"/>
        <v>0</v>
      </c>
    </row>
    <row r="2393" spans="2:12" s="2" customFormat="1" ht="18" customHeight="1">
      <c r="B2393" s="167" t="s">
        <v>5712</v>
      </c>
      <c r="C2393" s="96" t="s">
        <v>5715</v>
      </c>
      <c r="D2393" s="305" t="s">
        <v>5880</v>
      </c>
      <c r="E2393" s="305" t="s">
        <v>5880</v>
      </c>
      <c r="F2393" s="380"/>
      <c r="G2393" s="359">
        <v>7.6</v>
      </c>
      <c r="H2393" s="120">
        <f>G2393-(G2393*$I$8)</f>
        <v>5.85</v>
      </c>
      <c r="I2393" s="121">
        <f>H2393*$I$2</f>
        <v>611.91</v>
      </c>
      <c r="J2393" s="77"/>
      <c r="K2393" s="180">
        <f>J2393*H2393</f>
        <v>0</v>
      </c>
      <c r="L2393" s="83">
        <f>I2393*J2393</f>
        <v>0</v>
      </c>
    </row>
    <row r="2394" spans="2:12" s="2" customFormat="1" ht="18" customHeight="1">
      <c r="B2394" s="167" t="s">
        <v>5711</v>
      </c>
      <c r="C2394" s="96" t="s">
        <v>5716</v>
      </c>
      <c r="D2394" s="305" t="s">
        <v>5880</v>
      </c>
      <c r="E2394" s="305" t="s">
        <v>5880</v>
      </c>
      <c r="F2394" s="380"/>
      <c r="G2394" s="359">
        <v>8.6199999999999992</v>
      </c>
      <c r="H2394" s="120">
        <f t="shared" si="479"/>
        <v>6.64</v>
      </c>
      <c r="I2394" s="121">
        <f t="shared" si="480"/>
        <v>694.54</v>
      </c>
      <c r="J2394" s="77"/>
      <c r="K2394" s="180">
        <f>J2394*H2394</f>
        <v>0</v>
      </c>
      <c r="L2394" s="83">
        <f t="shared" si="481"/>
        <v>0</v>
      </c>
    </row>
    <row r="2395" spans="2:12" s="2" customFormat="1" ht="18" customHeight="1">
      <c r="B2395" s="167" t="s">
        <v>5713</v>
      </c>
      <c r="C2395" s="96" t="s">
        <v>5714</v>
      </c>
      <c r="D2395" s="305" t="s">
        <v>5880</v>
      </c>
      <c r="E2395" s="305" t="s">
        <v>5880</v>
      </c>
      <c r="F2395" s="380"/>
      <c r="G2395" s="359">
        <v>12.44</v>
      </c>
      <c r="H2395" s="120">
        <f t="shared" si="479"/>
        <v>9.58</v>
      </c>
      <c r="I2395" s="121">
        <f t="shared" si="480"/>
        <v>1002.07</v>
      </c>
      <c r="J2395" s="77"/>
      <c r="K2395" s="180">
        <f>J2395*H2395</f>
        <v>0</v>
      </c>
      <c r="L2395" s="83">
        <f t="shared" si="481"/>
        <v>0</v>
      </c>
    </row>
    <row r="2396" spans="2:12" s="2" customFormat="1" ht="24" customHeight="1">
      <c r="B2396" s="268" t="s">
        <v>828</v>
      </c>
      <c r="C2396" s="241"/>
      <c r="D2396" s="305" t="s">
        <v>5880</v>
      </c>
      <c r="E2396" s="305" t="s">
        <v>5880</v>
      </c>
      <c r="F2396" s="241"/>
      <c r="G2396" s="363">
        <v>0</v>
      </c>
      <c r="H2396" s="237"/>
      <c r="I2396" s="238"/>
      <c r="J2396" s="239"/>
      <c r="K2396" s="240"/>
      <c r="L2396" s="242"/>
    </row>
    <row r="2397" spans="2:12" s="2" customFormat="1" ht="15" customHeight="1">
      <c r="B2397" s="257" t="s">
        <v>829</v>
      </c>
      <c r="C2397" s="93"/>
      <c r="D2397" s="305" t="s">
        <v>5880</v>
      </c>
      <c r="E2397" s="305" t="s">
        <v>5880</v>
      </c>
      <c r="F2397" s="93"/>
      <c r="G2397" s="360">
        <v>0</v>
      </c>
      <c r="H2397" s="124"/>
      <c r="I2397" s="125"/>
      <c r="J2397" s="94"/>
      <c r="K2397" s="258"/>
      <c r="L2397" s="260"/>
    </row>
    <row r="2398" spans="2:12" s="2" customFormat="1" ht="14.45" customHeight="1">
      <c r="B2398" s="166" t="s">
        <v>2790</v>
      </c>
      <c r="C2398" s="99" t="s">
        <v>830</v>
      </c>
      <c r="D2398" s="305" t="s">
        <v>5880</v>
      </c>
      <c r="E2398" s="305" t="s">
        <v>5880</v>
      </c>
      <c r="F2398" s="380"/>
      <c r="G2398" s="359">
        <v>0.84</v>
      </c>
      <c r="H2398" s="116">
        <f t="shared" ref="H2398:H2404" si="482">G2398-(G2398*$I$8)</f>
        <v>0.65</v>
      </c>
      <c r="I2398" s="117">
        <f t="shared" ref="I2398:I2404" si="483">H2398*$I$2</f>
        <v>67.989999999999995</v>
      </c>
      <c r="J2398" s="72"/>
      <c r="K2398" s="210">
        <f t="shared" si="474"/>
        <v>0</v>
      </c>
      <c r="L2398" s="73">
        <f t="shared" ref="L2398:L2404" si="484">I2398*J2398</f>
        <v>0</v>
      </c>
    </row>
    <row r="2399" spans="2:12" s="2" customFormat="1" ht="14.45" customHeight="1">
      <c r="B2399" s="141" t="s">
        <v>2791</v>
      </c>
      <c r="C2399" s="67" t="s">
        <v>831</v>
      </c>
      <c r="D2399" s="305" t="s">
        <v>5880</v>
      </c>
      <c r="E2399" s="305" t="s">
        <v>5880</v>
      </c>
      <c r="F2399" s="380"/>
      <c r="G2399" s="359">
        <v>1.26</v>
      </c>
      <c r="H2399" s="109">
        <f t="shared" si="482"/>
        <v>0.97</v>
      </c>
      <c r="I2399" s="110">
        <f t="shared" si="483"/>
        <v>101.46</v>
      </c>
      <c r="J2399" s="55"/>
      <c r="K2399" s="56">
        <f t="shared" si="474"/>
        <v>0</v>
      </c>
      <c r="L2399" s="57">
        <f t="shared" si="484"/>
        <v>0</v>
      </c>
    </row>
    <row r="2400" spans="2:12" s="2" customFormat="1" ht="14.45" customHeight="1">
      <c r="B2400" s="141" t="s">
        <v>2792</v>
      </c>
      <c r="C2400" s="67" t="s">
        <v>832</v>
      </c>
      <c r="D2400" s="305" t="s">
        <v>5880</v>
      </c>
      <c r="E2400" s="305" t="s">
        <v>5880</v>
      </c>
      <c r="F2400" s="380"/>
      <c r="G2400" s="359">
        <v>1.31</v>
      </c>
      <c r="H2400" s="109">
        <f t="shared" si="482"/>
        <v>1.01</v>
      </c>
      <c r="I2400" s="110">
        <f t="shared" si="483"/>
        <v>105.65</v>
      </c>
      <c r="J2400" s="55"/>
      <c r="K2400" s="56">
        <f t="shared" si="474"/>
        <v>0</v>
      </c>
      <c r="L2400" s="57">
        <f t="shared" si="484"/>
        <v>0</v>
      </c>
    </row>
    <row r="2401" spans="2:12" s="2" customFormat="1" ht="14.45" customHeight="1">
      <c r="B2401" s="141" t="s">
        <v>2793</v>
      </c>
      <c r="C2401" s="67" t="s">
        <v>833</v>
      </c>
      <c r="D2401" s="305" t="s">
        <v>5880</v>
      </c>
      <c r="E2401" s="305" t="s">
        <v>5880</v>
      </c>
      <c r="F2401" s="380"/>
      <c r="G2401" s="359">
        <v>1.43</v>
      </c>
      <c r="H2401" s="109">
        <f t="shared" si="482"/>
        <v>1.1000000000000001</v>
      </c>
      <c r="I2401" s="110">
        <f t="shared" si="483"/>
        <v>115.06</v>
      </c>
      <c r="J2401" s="55"/>
      <c r="K2401" s="56">
        <f t="shared" si="474"/>
        <v>0</v>
      </c>
      <c r="L2401" s="57">
        <f t="shared" si="484"/>
        <v>0</v>
      </c>
    </row>
    <row r="2402" spans="2:12" s="2" customFormat="1" ht="14.45" customHeight="1">
      <c r="B2402" s="141" t="s">
        <v>2794</v>
      </c>
      <c r="C2402" s="67" t="s">
        <v>834</v>
      </c>
      <c r="D2402" s="305" t="s">
        <v>5880</v>
      </c>
      <c r="E2402" s="305" t="s">
        <v>5880</v>
      </c>
      <c r="F2402" s="380"/>
      <c r="G2402" s="359">
        <v>2.21</v>
      </c>
      <c r="H2402" s="109">
        <f t="shared" si="482"/>
        <v>1.7</v>
      </c>
      <c r="I2402" s="110">
        <f t="shared" si="483"/>
        <v>177.82</v>
      </c>
      <c r="J2402" s="55"/>
      <c r="K2402" s="56">
        <f t="shared" si="474"/>
        <v>0</v>
      </c>
      <c r="L2402" s="57">
        <f t="shared" si="484"/>
        <v>0</v>
      </c>
    </row>
    <row r="2403" spans="2:12" s="2" customFormat="1" ht="14.45" customHeight="1">
      <c r="B2403" s="167" t="s">
        <v>2795</v>
      </c>
      <c r="C2403" s="96" t="s">
        <v>835</v>
      </c>
      <c r="D2403" s="305" t="s">
        <v>5880</v>
      </c>
      <c r="E2403" s="305" t="s">
        <v>5880</v>
      </c>
      <c r="F2403" s="380"/>
      <c r="G2403" s="359">
        <v>2.86</v>
      </c>
      <c r="H2403" s="120">
        <f t="shared" si="482"/>
        <v>2.2000000000000002</v>
      </c>
      <c r="I2403" s="121">
        <f t="shared" si="483"/>
        <v>230.12</v>
      </c>
      <c r="J2403" s="77"/>
      <c r="K2403" s="56">
        <f t="shared" si="474"/>
        <v>0</v>
      </c>
      <c r="L2403" s="83">
        <f t="shared" si="484"/>
        <v>0</v>
      </c>
    </row>
    <row r="2404" spans="2:12" s="2" customFormat="1" ht="14.45" customHeight="1">
      <c r="B2404" s="167" t="s">
        <v>2796</v>
      </c>
      <c r="C2404" s="96" t="s">
        <v>836</v>
      </c>
      <c r="D2404" s="305" t="s">
        <v>5880</v>
      </c>
      <c r="E2404" s="305" t="s">
        <v>5880</v>
      </c>
      <c r="F2404" s="380"/>
      <c r="G2404" s="359">
        <v>3.84</v>
      </c>
      <c r="H2404" s="120">
        <f t="shared" si="482"/>
        <v>2.96</v>
      </c>
      <c r="I2404" s="121">
        <f t="shared" si="483"/>
        <v>309.62</v>
      </c>
      <c r="J2404" s="77"/>
      <c r="K2404" s="180">
        <f t="shared" si="474"/>
        <v>0</v>
      </c>
      <c r="L2404" s="83">
        <f t="shared" si="484"/>
        <v>0</v>
      </c>
    </row>
    <row r="2405" spans="2:12" s="2" customFormat="1" ht="15" customHeight="1">
      <c r="B2405" s="257" t="s">
        <v>837</v>
      </c>
      <c r="C2405" s="97"/>
      <c r="D2405" s="305" t="s">
        <v>5880</v>
      </c>
      <c r="E2405" s="305" t="s">
        <v>5880</v>
      </c>
      <c r="F2405" s="97"/>
      <c r="G2405" s="360">
        <v>0</v>
      </c>
      <c r="H2405" s="31"/>
      <c r="I2405" s="24"/>
      <c r="J2405" s="98"/>
      <c r="K2405" s="258"/>
      <c r="L2405" s="264"/>
    </row>
    <row r="2406" spans="2:12" s="2" customFormat="1" ht="14.45" customHeight="1">
      <c r="B2406" s="166" t="s">
        <v>2797</v>
      </c>
      <c r="C2406" s="99" t="s">
        <v>5618</v>
      </c>
      <c r="D2406" s="305" t="s">
        <v>5880</v>
      </c>
      <c r="E2406" s="305" t="s">
        <v>5880</v>
      </c>
      <c r="F2406" s="380"/>
      <c r="G2406" s="359">
        <v>0.82</v>
      </c>
      <c r="H2406" s="116">
        <f t="shared" ref="H2406:H2412" si="485">G2406-(G2406*$I$8)</f>
        <v>0.63</v>
      </c>
      <c r="I2406" s="117">
        <f t="shared" ref="I2406:I2412" si="486">H2406*$I$2</f>
        <v>65.900000000000006</v>
      </c>
      <c r="J2406" s="72"/>
      <c r="K2406" s="210">
        <f t="shared" si="474"/>
        <v>0</v>
      </c>
      <c r="L2406" s="73">
        <f t="shared" ref="L2406:L2412" si="487">I2406*J2406</f>
        <v>0</v>
      </c>
    </row>
    <row r="2407" spans="2:12" s="2" customFormat="1" ht="14.45" customHeight="1">
      <c r="B2407" s="141" t="s">
        <v>2798</v>
      </c>
      <c r="C2407" s="67" t="s">
        <v>5619</v>
      </c>
      <c r="D2407" s="305" t="s">
        <v>5880</v>
      </c>
      <c r="E2407" s="305" t="s">
        <v>5880</v>
      </c>
      <c r="F2407" s="380"/>
      <c r="G2407" s="359">
        <v>1.1599999999999999</v>
      </c>
      <c r="H2407" s="109">
        <f t="shared" si="485"/>
        <v>0.89</v>
      </c>
      <c r="I2407" s="110">
        <f t="shared" si="486"/>
        <v>93.09</v>
      </c>
      <c r="J2407" s="55"/>
      <c r="K2407" s="56">
        <f t="shared" si="474"/>
        <v>0</v>
      </c>
      <c r="L2407" s="57">
        <f t="shared" si="487"/>
        <v>0</v>
      </c>
    </row>
    <row r="2408" spans="2:12" s="2" customFormat="1" ht="14.25">
      <c r="B2408" s="138" t="s">
        <v>2799</v>
      </c>
      <c r="C2408" s="68" t="s">
        <v>5620</v>
      </c>
      <c r="D2408" s="305" t="s">
        <v>5880</v>
      </c>
      <c r="E2408" s="305" t="s">
        <v>5880</v>
      </c>
      <c r="F2408" s="380"/>
      <c r="G2408" s="359">
        <v>1.31</v>
      </c>
      <c r="H2408" s="109">
        <f t="shared" si="485"/>
        <v>1.01</v>
      </c>
      <c r="I2408" s="110">
        <f t="shared" si="486"/>
        <v>105.65</v>
      </c>
      <c r="J2408" s="55"/>
      <c r="K2408" s="56">
        <f t="shared" si="474"/>
        <v>0</v>
      </c>
      <c r="L2408" s="57">
        <f t="shared" si="487"/>
        <v>0</v>
      </c>
    </row>
    <row r="2409" spans="2:12" s="2" customFormat="1" ht="14.25">
      <c r="B2409" s="138" t="s">
        <v>2800</v>
      </c>
      <c r="C2409" s="68" t="s">
        <v>5621</v>
      </c>
      <c r="D2409" s="305" t="s">
        <v>5880</v>
      </c>
      <c r="E2409" s="305" t="s">
        <v>5880</v>
      </c>
      <c r="F2409" s="380"/>
      <c r="G2409" s="359">
        <v>1.31</v>
      </c>
      <c r="H2409" s="109">
        <f t="shared" si="485"/>
        <v>1.01</v>
      </c>
      <c r="I2409" s="110">
        <f t="shared" si="486"/>
        <v>105.65</v>
      </c>
      <c r="J2409" s="55"/>
      <c r="K2409" s="56">
        <f t="shared" si="474"/>
        <v>0</v>
      </c>
      <c r="L2409" s="57">
        <f t="shared" si="487"/>
        <v>0</v>
      </c>
    </row>
    <row r="2410" spans="2:12" s="2" customFormat="1" ht="15.95" customHeight="1">
      <c r="B2410" s="141" t="s">
        <v>2801</v>
      </c>
      <c r="C2410" s="67" t="s">
        <v>5622</v>
      </c>
      <c r="D2410" s="305" t="s">
        <v>5880</v>
      </c>
      <c r="E2410" s="305" t="s">
        <v>5880</v>
      </c>
      <c r="F2410" s="380"/>
      <c r="G2410" s="359">
        <v>2.0099999999999998</v>
      </c>
      <c r="H2410" s="109">
        <f t="shared" si="485"/>
        <v>1.55</v>
      </c>
      <c r="I2410" s="110">
        <f t="shared" si="486"/>
        <v>162.13</v>
      </c>
      <c r="J2410" s="55"/>
      <c r="K2410" s="56">
        <f t="shared" si="474"/>
        <v>0</v>
      </c>
      <c r="L2410" s="57">
        <f t="shared" si="487"/>
        <v>0</v>
      </c>
    </row>
    <row r="2411" spans="2:12" s="2" customFormat="1" ht="14.45" customHeight="1">
      <c r="B2411" s="141" t="s">
        <v>2802</v>
      </c>
      <c r="C2411" s="67" t="s">
        <v>5623</v>
      </c>
      <c r="D2411" s="305" t="s">
        <v>5880</v>
      </c>
      <c r="E2411" s="305" t="s">
        <v>5880</v>
      </c>
      <c r="F2411" s="412"/>
      <c r="G2411" s="359">
        <v>2.57</v>
      </c>
      <c r="H2411" s="109">
        <f t="shared" si="485"/>
        <v>1.98</v>
      </c>
      <c r="I2411" s="110">
        <f t="shared" si="486"/>
        <v>207.11</v>
      </c>
      <c r="J2411" s="55"/>
      <c r="K2411" s="56">
        <f t="shared" si="474"/>
        <v>0</v>
      </c>
      <c r="L2411" s="57">
        <f t="shared" si="487"/>
        <v>0</v>
      </c>
    </row>
    <row r="2412" spans="2:12" s="2" customFormat="1" ht="14.45" customHeight="1">
      <c r="B2412" s="167" t="s">
        <v>2803</v>
      </c>
      <c r="C2412" s="96" t="s">
        <v>5624</v>
      </c>
      <c r="D2412" s="305" t="s">
        <v>5880</v>
      </c>
      <c r="E2412" s="305" t="s">
        <v>5880</v>
      </c>
      <c r="F2412" s="380"/>
      <c r="G2412" s="359">
        <v>3.46</v>
      </c>
      <c r="H2412" s="120">
        <f t="shared" si="485"/>
        <v>2.66</v>
      </c>
      <c r="I2412" s="121">
        <f t="shared" si="486"/>
        <v>278.24</v>
      </c>
      <c r="J2412" s="77"/>
      <c r="K2412" s="180">
        <f t="shared" si="474"/>
        <v>0</v>
      </c>
      <c r="L2412" s="83">
        <f t="shared" si="487"/>
        <v>0</v>
      </c>
    </row>
    <row r="2413" spans="2:12" s="2" customFormat="1" ht="15" customHeight="1">
      <c r="B2413" s="257" t="s">
        <v>838</v>
      </c>
      <c r="C2413" s="97"/>
      <c r="D2413" s="305" t="s">
        <v>5880</v>
      </c>
      <c r="E2413" s="305" t="s">
        <v>5880</v>
      </c>
      <c r="F2413" s="97"/>
      <c r="G2413" s="360">
        <v>0</v>
      </c>
      <c r="H2413" s="31"/>
      <c r="I2413" s="24"/>
      <c r="J2413" s="98"/>
      <c r="K2413" s="258"/>
      <c r="L2413" s="264"/>
    </row>
    <row r="2414" spans="2:12" s="2" customFormat="1" ht="14.45" customHeight="1">
      <c r="B2414" s="173" t="s">
        <v>2804</v>
      </c>
      <c r="C2414" s="99" t="s">
        <v>5625</v>
      </c>
      <c r="D2414" s="305" t="s">
        <v>5880</v>
      </c>
      <c r="E2414" s="305" t="s">
        <v>5880</v>
      </c>
      <c r="F2414" s="380"/>
      <c r="G2414" s="359">
        <v>1.43</v>
      </c>
      <c r="H2414" s="116">
        <f>G2414-(G2414*$I$8)</f>
        <v>1.1000000000000001</v>
      </c>
      <c r="I2414" s="117">
        <f>H2414*$I$2</f>
        <v>115.06</v>
      </c>
      <c r="J2414" s="72"/>
      <c r="K2414" s="210">
        <f t="shared" si="474"/>
        <v>0</v>
      </c>
      <c r="L2414" s="73">
        <f>I2414*J2414</f>
        <v>0</v>
      </c>
    </row>
    <row r="2415" spans="2:12" s="2" customFormat="1" ht="14.45" customHeight="1">
      <c r="B2415" s="142" t="s">
        <v>2805</v>
      </c>
      <c r="C2415" s="67" t="s">
        <v>5626</v>
      </c>
      <c r="D2415" s="305" t="s">
        <v>5880</v>
      </c>
      <c r="E2415" s="305" t="s">
        <v>5880</v>
      </c>
      <c r="F2415" s="380"/>
      <c r="G2415" s="359">
        <v>2.04</v>
      </c>
      <c r="H2415" s="109">
        <f>G2415-(G2415*$I$8)</f>
        <v>1.57</v>
      </c>
      <c r="I2415" s="110">
        <f>H2415*$I$2</f>
        <v>164.22</v>
      </c>
      <c r="J2415" s="55"/>
      <c r="K2415" s="56">
        <f t="shared" si="474"/>
        <v>0</v>
      </c>
      <c r="L2415" s="57">
        <f>I2415*J2415</f>
        <v>0</v>
      </c>
    </row>
    <row r="2416" spans="2:12" s="2" customFormat="1" ht="14.45" customHeight="1">
      <c r="B2416" s="172" t="s">
        <v>2806</v>
      </c>
      <c r="C2416" s="96" t="s">
        <v>5627</v>
      </c>
      <c r="D2416" s="305" t="s">
        <v>5880</v>
      </c>
      <c r="E2416" s="305" t="s">
        <v>5880</v>
      </c>
      <c r="F2416" s="380"/>
      <c r="G2416" s="359">
        <v>3.86</v>
      </c>
      <c r="H2416" s="120">
        <f>G2416-(G2416*$I$8)</f>
        <v>2.97</v>
      </c>
      <c r="I2416" s="121">
        <f>H2416*$I$2</f>
        <v>310.66000000000003</v>
      </c>
      <c r="J2416" s="77"/>
      <c r="K2416" s="56">
        <f t="shared" si="474"/>
        <v>0</v>
      </c>
      <c r="L2416" s="83">
        <f>I2416*J2416</f>
        <v>0</v>
      </c>
    </row>
    <row r="2417" spans="2:12" s="2" customFormat="1" ht="14.45" customHeight="1">
      <c r="B2417" s="142" t="s">
        <v>2807</v>
      </c>
      <c r="C2417" s="67" t="s">
        <v>5628</v>
      </c>
      <c r="D2417" s="305" t="s">
        <v>5880</v>
      </c>
      <c r="E2417" s="305" t="s">
        <v>5880</v>
      </c>
      <c r="F2417" s="380"/>
      <c r="G2417" s="359">
        <v>1.73</v>
      </c>
      <c r="H2417" s="109">
        <f>G2417-(G2417*$I$8)</f>
        <v>1.33</v>
      </c>
      <c r="I2417" s="110">
        <f>H2417*$I$2</f>
        <v>139.12</v>
      </c>
      <c r="J2417" s="55"/>
      <c r="K2417" s="56">
        <f t="shared" si="474"/>
        <v>0</v>
      </c>
      <c r="L2417" s="57">
        <f>I2417*J2417</f>
        <v>0</v>
      </c>
    </row>
    <row r="2418" spans="2:12" s="2" customFormat="1" ht="14.45" customHeight="1">
      <c r="B2418" s="172" t="s">
        <v>2808</v>
      </c>
      <c r="C2418" s="96" t="s">
        <v>5629</v>
      </c>
      <c r="D2418" s="305" t="s">
        <v>5880</v>
      </c>
      <c r="E2418" s="305" t="s">
        <v>5880</v>
      </c>
      <c r="F2418" s="380"/>
      <c r="G2418" s="359">
        <v>6.17</v>
      </c>
      <c r="H2418" s="120">
        <f>G2418-(G2418*$I$8)</f>
        <v>4.75</v>
      </c>
      <c r="I2418" s="121">
        <f>H2418*$I$2</f>
        <v>496.85</v>
      </c>
      <c r="J2418" s="77"/>
      <c r="K2418" s="180">
        <f t="shared" si="474"/>
        <v>0</v>
      </c>
      <c r="L2418" s="83">
        <f>I2418*J2418</f>
        <v>0</v>
      </c>
    </row>
    <row r="2419" spans="2:12" s="2" customFormat="1" ht="15" customHeight="1">
      <c r="B2419" s="257" t="s">
        <v>839</v>
      </c>
      <c r="C2419" s="97"/>
      <c r="D2419" s="305" t="s">
        <v>5880</v>
      </c>
      <c r="E2419" s="305" t="s">
        <v>5880</v>
      </c>
      <c r="F2419" s="97"/>
      <c r="G2419" s="360">
        <v>0</v>
      </c>
      <c r="H2419" s="31"/>
      <c r="I2419" s="24"/>
      <c r="J2419" s="98"/>
      <c r="K2419" s="258"/>
      <c r="L2419" s="264"/>
    </row>
    <row r="2420" spans="2:12" s="2" customFormat="1" ht="46.9" customHeight="1">
      <c r="B2420" s="204" t="s">
        <v>2809</v>
      </c>
      <c r="C2420" s="205" t="s">
        <v>840</v>
      </c>
      <c r="D2420" s="305" t="s">
        <v>5880</v>
      </c>
      <c r="E2420" s="305" t="s">
        <v>5880</v>
      </c>
      <c r="F2420" s="380"/>
      <c r="G2420" s="359">
        <v>1.51</v>
      </c>
      <c r="H2420" s="181">
        <f>G2420-(G2420*$I$8)</f>
        <v>1.1599999999999999</v>
      </c>
      <c r="I2420" s="182">
        <f>H2420*$I$2</f>
        <v>121.34</v>
      </c>
      <c r="J2420" s="187"/>
      <c r="K2420" s="213">
        <f t="shared" si="474"/>
        <v>0</v>
      </c>
      <c r="L2420" s="184">
        <f>I2420*J2420</f>
        <v>0</v>
      </c>
    </row>
    <row r="2421" spans="2:12" s="2" customFormat="1" ht="15" customHeight="1">
      <c r="B2421" s="257" t="s">
        <v>841</v>
      </c>
      <c r="C2421" s="86"/>
      <c r="D2421" s="305" t="s">
        <v>5880</v>
      </c>
      <c r="E2421" s="305" t="s">
        <v>5880</v>
      </c>
      <c r="F2421" s="86"/>
      <c r="G2421" s="360">
        <v>0</v>
      </c>
      <c r="H2421" s="30"/>
      <c r="I2421" s="23"/>
      <c r="J2421" s="87"/>
      <c r="K2421" s="258"/>
      <c r="L2421" s="259"/>
    </row>
    <row r="2422" spans="2:12" s="2" customFormat="1" ht="14.45" customHeight="1">
      <c r="B2422" s="166" t="s">
        <v>2810</v>
      </c>
      <c r="C2422" s="99" t="s">
        <v>5630</v>
      </c>
      <c r="D2422" s="305" t="s">
        <v>5880</v>
      </c>
      <c r="E2422" s="305" t="s">
        <v>5880</v>
      </c>
      <c r="F2422" s="380"/>
      <c r="G2422" s="359">
        <v>1.27</v>
      </c>
      <c r="H2422" s="116">
        <f t="shared" ref="H2422:H2427" si="488">G2422-(G2422*$I$8)</f>
        <v>0.98</v>
      </c>
      <c r="I2422" s="117">
        <f t="shared" ref="I2422:I2427" si="489">H2422*$I$2</f>
        <v>102.51</v>
      </c>
      <c r="J2422" s="72"/>
      <c r="K2422" s="210">
        <f t="shared" si="474"/>
        <v>0</v>
      </c>
      <c r="L2422" s="73">
        <f t="shared" ref="L2422:L2427" si="490">I2422*J2422</f>
        <v>0</v>
      </c>
    </row>
    <row r="2423" spans="2:12" s="2" customFormat="1" ht="14.45" customHeight="1">
      <c r="B2423" s="141" t="s">
        <v>2811</v>
      </c>
      <c r="C2423" s="67" t="s">
        <v>842</v>
      </c>
      <c r="D2423" s="305" t="s">
        <v>5880</v>
      </c>
      <c r="E2423" s="305" t="s">
        <v>5880</v>
      </c>
      <c r="F2423" s="380"/>
      <c r="G2423" s="359">
        <v>1.85</v>
      </c>
      <c r="H2423" s="109">
        <f t="shared" si="488"/>
        <v>1.42</v>
      </c>
      <c r="I2423" s="110">
        <f t="shared" si="489"/>
        <v>148.53</v>
      </c>
      <c r="J2423" s="55"/>
      <c r="K2423" s="56">
        <f t="shared" si="474"/>
        <v>0</v>
      </c>
      <c r="L2423" s="57">
        <f t="shared" si="490"/>
        <v>0</v>
      </c>
    </row>
    <row r="2424" spans="2:12" s="2" customFormat="1" ht="15" customHeight="1">
      <c r="B2424" s="141" t="s">
        <v>2812</v>
      </c>
      <c r="C2424" s="67" t="s">
        <v>5631</v>
      </c>
      <c r="D2424" s="305" t="s">
        <v>5880</v>
      </c>
      <c r="E2424" s="305" t="s">
        <v>5880</v>
      </c>
      <c r="F2424" s="380"/>
      <c r="G2424" s="359">
        <v>1.58</v>
      </c>
      <c r="H2424" s="109">
        <f t="shared" si="488"/>
        <v>1.22</v>
      </c>
      <c r="I2424" s="110">
        <f t="shared" si="489"/>
        <v>127.61</v>
      </c>
      <c r="J2424" s="55"/>
      <c r="K2424" s="56">
        <f t="shared" si="474"/>
        <v>0</v>
      </c>
      <c r="L2424" s="57">
        <f t="shared" si="490"/>
        <v>0</v>
      </c>
    </row>
    <row r="2425" spans="2:12" s="2" customFormat="1" ht="14.45" customHeight="1">
      <c r="B2425" s="141" t="s">
        <v>2813</v>
      </c>
      <c r="C2425" s="67" t="s">
        <v>843</v>
      </c>
      <c r="D2425" s="305" t="s">
        <v>5880</v>
      </c>
      <c r="E2425" s="305" t="s">
        <v>5880</v>
      </c>
      <c r="F2425" s="380"/>
      <c r="G2425" s="359">
        <v>1.87</v>
      </c>
      <c r="H2425" s="109">
        <f t="shared" si="488"/>
        <v>1.44</v>
      </c>
      <c r="I2425" s="110">
        <f t="shared" si="489"/>
        <v>150.62</v>
      </c>
      <c r="J2425" s="55"/>
      <c r="K2425" s="56">
        <f t="shared" si="474"/>
        <v>0</v>
      </c>
      <c r="L2425" s="57">
        <f t="shared" si="490"/>
        <v>0</v>
      </c>
    </row>
    <row r="2426" spans="2:12" s="2" customFormat="1" ht="14.45" customHeight="1">
      <c r="B2426" s="141" t="s">
        <v>2814</v>
      </c>
      <c r="C2426" s="67" t="s">
        <v>5632</v>
      </c>
      <c r="D2426" s="305" t="s">
        <v>5880</v>
      </c>
      <c r="E2426" s="305" t="s">
        <v>5880</v>
      </c>
      <c r="F2426" s="380"/>
      <c r="G2426" s="359">
        <v>2.77</v>
      </c>
      <c r="H2426" s="109">
        <f t="shared" si="488"/>
        <v>2.13</v>
      </c>
      <c r="I2426" s="110">
        <f t="shared" si="489"/>
        <v>222.8</v>
      </c>
      <c r="J2426" s="55"/>
      <c r="K2426" s="56">
        <f t="shared" ref="K2426:K2528" si="491">J2426*H2426</f>
        <v>0</v>
      </c>
      <c r="L2426" s="57">
        <f t="shared" si="490"/>
        <v>0</v>
      </c>
    </row>
    <row r="2427" spans="2:12" s="2" customFormat="1" ht="14.45" customHeight="1">
      <c r="B2427" s="167" t="s">
        <v>2815</v>
      </c>
      <c r="C2427" s="96" t="s">
        <v>5633</v>
      </c>
      <c r="D2427" s="305" t="s">
        <v>5880</v>
      </c>
      <c r="E2427" s="305" t="s">
        <v>5880</v>
      </c>
      <c r="F2427" s="380"/>
      <c r="G2427" s="359">
        <v>3.09</v>
      </c>
      <c r="H2427" s="120">
        <f t="shared" si="488"/>
        <v>2.38</v>
      </c>
      <c r="I2427" s="121">
        <f t="shared" si="489"/>
        <v>248.95</v>
      </c>
      <c r="J2427" s="77"/>
      <c r="K2427" s="180">
        <f t="shared" si="491"/>
        <v>0</v>
      </c>
      <c r="L2427" s="83">
        <f t="shared" si="490"/>
        <v>0</v>
      </c>
    </row>
    <row r="2428" spans="2:12" s="2" customFormat="1" ht="15" customHeight="1">
      <c r="B2428" s="257" t="s">
        <v>844</v>
      </c>
      <c r="C2428" s="86"/>
      <c r="D2428" s="305" t="s">
        <v>5880</v>
      </c>
      <c r="E2428" s="305" t="s">
        <v>5880</v>
      </c>
      <c r="F2428" s="86"/>
      <c r="G2428" s="360">
        <v>0</v>
      </c>
      <c r="H2428" s="30"/>
      <c r="I2428" s="23"/>
      <c r="J2428" s="87"/>
      <c r="K2428" s="258"/>
      <c r="L2428" s="259"/>
    </row>
    <row r="2429" spans="2:12" s="2" customFormat="1" ht="14.45" customHeight="1">
      <c r="B2429" s="166" t="s">
        <v>2816</v>
      </c>
      <c r="C2429" s="99" t="s">
        <v>5634</v>
      </c>
      <c r="D2429" s="305" t="s">
        <v>5880</v>
      </c>
      <c r="E2429" s="305" t="s">
        <v>5880</v>
      </c>
      <c r="F2429" s="380"/>
      <c r="G2429" s="359">
        <v>1.1299999999999999</v>
      </c>
      <c r="H2429" s="116">
        <f t="shared" ref="H2429:H2434" si="492">G2429-(G2429*$I$8)</f>
        <v>0.87</v>
      </c>
      <c r="I2429" s="117">
        <f t="shared" ref="I2429:I2434" si="493">H2429*$I$2</f>
        <v>91</v>
      </c>
      <c r="J2429" s="72"/>
      <c r="K2429" s="210">
        <f t="shared" si="491"/>
        <v>0</v>
      </c>
      <c r="L2429" s="73">
        <f t="shared" ref="L2429:L2434" si="494">I2429*J2429</f>
        <v>0</v>
      </c>
    </row>
    <row r="2430" spans="2:12" s="2" customFormat="1" ht="14.25">
      <c r="B2430" s="138" t="s">
        <v>2817</v>
      </c>
      <c r="C2430" s="68" t="s">
        <v>5635</v>
      </c>
      <c r="D2430" s="305" t="s">
        <v>5880</v>
      </c>
      <c r="E2430" s="305" t="s">
        <v>5880</v>
      </c>
      <c r="F2430" s="380"/>
      <c r="G2430" s="359">
        <v>1.19</v>
      </c>
      <c r="H2430" s="109">
        <f t="shared" si="492"/>
        <v>0.92</v>
      </c>
      <c r="I2430" s="110">
        <f t="shared" si="493"/>
        <v>96.23</v>
      </c>
      <c r="J2430" s="55"/>
      <c r="K2430" s="56">
        <f t="shared" si="491"/>
        <v>0</v>
      </c>
      <c r="L2430" s="57">
        <f t="shared" si="494"/>
        <v>0</v>
      </c>
    </row>
    <row r="2431" spans="2:12" s="2" customFormat="1" ht="15" customHeight="1">
      <c r="B2431" s="138" t="s">
        <v>2818</v>
      </c>
      <c r="C2431" s="68" t="s">
        <v>5636</v>
      </c>
      <c r="D2431" s="305" t="s">
        <v>5880</v>
      </c>
      <c r="E2431" s="305" t="s">
        <v>5880</v>
      </c>
      <c r="F2431" s="380"/>
      <c r="G2431" s="359">
        <v>1.51</v>
      </c>
      <c r="H2431" s="109">
        <f t="shared" si="492"/>
        <v>1.1599999999999999</v>
      </c>
      <c r="I2431" s="110">
        <f t="shared" si="493"/>
        <v>121.34</v>
      </c>
      <c r="J2431" s="55"/>
      <c r="K2431" s="56">
        <f t="shared" si="491"/>
        <v>0</v>
      </c>
      <c r="L2431" s="57">
        <f t="shared" si="494"/>
        <v>0</v>
      </c>
    </row>
    <row r="2432" spans="2:12" s="2" customFormat="1" ht="14.45" customHeight="1">
      <c r="B2432" s="141" t="s">
        <v>2819</v>
      </c>
      <c r="C2432" s="67" t="s">
        <v>5637</v>
      </c>
      <c r="D2432" s="305" t="s">
        <v>5880</v>
      </c>
      <c r="E2432" s="305" t="s">
        <v>5880</v>
      </c>
      <c r="F2432" s="380"/>
      <c r="G2432" s="359">
        <v>1.73</v>
      </c>
      <c r="H2432" s="109">
        <f t="shared" si="492"/>
        <v>1.33</v>
      </c>
      <c r="I2432" s="110">
        <f t="shared" si="493"/>
        <v>139.12</v>
      </c>
      <c r="J2432" s="55"/>
      <c r="K2432" s="56">
        <f t="shared" si="491"/>
        <v>0</v>
      </c>
      <c r="L2432" s="57">
        <f t="shared" si="494"/>
        <v>0</v>
      </c>
    </row>
    <row r="2433" spans="2:12" s="2" customFormat="1" ht="14.45" customHeight="1">
      <c r="B2433" s="141" t="s">
        <v>2820</v>
      </c>
      <c r="C2433" s="67" t="s">
        <v>5638</v>
      </c>
      <c r="D2433" s="305" t="s">
        <v>5880</v>
      </c>
      <c r="E2433" s="305" t="s">
        <v>5880</v>
      </c>
      <c r="F2433" s="380"/>
      <c r="G2433" s="359">
        <v>2.6</v>
      </c>
      <c r="H2433" s="109">
        <f t="shared" si="492"/>
        <v>2</v>
      </c>
      <c r="I2433" s="110">
        <f t="shared" si="493"/>
        <v>209.2</v>
      </c>
      <c r="J2433" s="55"/>
      <c r="K2433" s="56">
        <f t="shared" si="491"/>
        <v>0</v>
      </c>
      <c r="L2433" s="57">
        <f t="shared" si="494"/>
        <v>0</v>
      </c>
    </row>
    <row r="2434" spans="2:12" s="2" customFormat="1" ht="14.45" customHeight="1">
      <c r="B2434" s="167" t="s">
        <v>2821</v>
      </c>
      <c r="C2434" s="96" t="s">
        <v>5639</v>
      </c>
      <c r="D2434" s="305" t="s">
        <v>5880</v>
      </c>
      <c r="E2434" s="305" t="s">
        <v>5880</v>
      </c>
      <c r="F2434" s="380"/>
      <c r="G2434" s="359">
        <v>2.93</v>
      </c>
      <c r="H2434" s="120">
        <f t="shared" si="492"/>
        <v>2.2599999999999998</v>
      </c>
      <c r="I2434" s="121">
        <f t="shared" si="493"/>
        <v>236.4</v>
      </c>
      <c r="J2434" s="77"/>
      <c r="K2434" s="180">
        <f t="shared" si="491"/>
        <v>0</v>
      </c>
      <c r="L2434" s="83">
        <f t="shared" si="494"/>
        <v>0</v>
      </c>
    </row>
    <row r="2435" spans="2:12" s="2" customFormat="1" ht="15" customHeight="1">
      <c r="B2435" s="257" t="s">
        <v>845</v>
      </c>
      <c r="C2435" s="86"/>
      <c r="D2435" s="305" t="s">
        <v>5880</v>
      </c>
      <c r="E2435" s="305" t="s">
        <v>5880</v>
      </c>
      <c r="F2435" s="86"/>
      <c r="G2435" s="360">
        <v>0</v>
      </c>
      <c r="H2435" s="30"/>
      <c r="I2435" s="23"/>
      <c r="J2435" s="87"/>
      <c r="K2435" s="258"/>
      <c r="L2435" s="259"/>
    </row>
    <row r="2436" spans="2:12" s="2" customFormat="1" ht="21" customHeight="1">
      <c r="B2436" s="173" t="s">
        <v>2822</v>
      </c>
      <c r="C2436" s="99" t="s">
        <v>5640</v>
      </c>
      <c r="D2436" s="305" t="s">
        <v>5880</v>
      </c>
      <c r="E2436" s="305" t="s">
        <v>5880</v>
      </c>
      <c r="F2436" s="380"/>
      <c r="G2436" s="359">
        <v>1.41</v>
      </c>
      <c r="H2436" s="116">
        <f>G2436-(G2436*$I$8)</f>
        <v>1.0900000000000001</v>
      </c>
      <c r="I2436" s="117">
        <f>H2436*$I$2</f>
        <v>114.01</v>
      </c>
      <c r="J2436" s="72"/>
      <c r="K2436" s="210">
        <f t="shared" si="491"/>
        <v>0</v>
      </c>
      <c r="L2436" s="73">
        <f>I2436*J2436</f>
        <v>0</v>
      </c>
    </row>
    <row r="2437" spans="2:12" s="2" customFormat="1" ht="19.899999999999999" customHeight="1">
      <c r="B2437" s="142" t="s">
        <v>2823</v>
      </c>
      <c r="C2437" s="67" t="s">
        <v>5641</v>
      </c>
      <c r="D2437" s="305" t="s">
        <v>5880</v>
      </c>
      <c r="E2437" s="305" t="s">
        <v>5880</v>
      </c>
      <c r="F2437" s="380"/>
      <c r="G2437" s="359">
        <v>2.08</v>
      </c>
      <c r="H2437" s="109">
        <f>G2437-(G2437*$I$8)</f>
        <v>1.6</v>
      </c>
      <c r="I2437" s="110">
        <f>H2437*$I$2</f>
        <v>167.36</v>
      </c>
      <c r="J2437" s="55"/>
      <c r="K2437" s="56">
        <f t="shared" si="491"/>
        <v>0</v>
      </c>
      <c r="L2437" s="57">
        <f>I2437*J2437</f>
        <v>0</v>
      </c>
    </row>
    <row r="2438" spans="2:12" s="2" customFormat="1" ht="19.899999999999999" customHeight="1">
      <c r="B2438" s="172" t="s">
        <v>2824</v>
      </c>
      <c r="C2438" s="96" t="s">
        <v>5642</v>
      </c>
      <c r="D2438" s="305" t="s">
        <v>5880</v>
      </c>
      <c r="E2438" s="305" t="s">
        <v>5880</v>
      </c>
      <c r="F2438" s="380"/>
      <c r="G2438" s="359">
        <v>3.23</v>
      </c>
      <c r="H2438" s="120">
        <f>G2438-(G2438*$I$8)</f>
        <v>2.4900000000000002</v>
      </c>
      <c r="I2438" s="121">
        <f>H2438*$I$2</f>
        <v>260.45</v>
      </c>
      <c r="J2438" s="77"/>
      <c r="K2438" s="180">
        <f t="shared" si="491"/>
        <v>0</v>
      </c>
      <c r="L2438" s="83">
        <f>I2438*J2438</f>
        <v>0</v>
      </c>
    </row>
    <row r="2439" spans="2:12" s="2" customFormat="1" ht="15" customHeight="1">
      <c r="B2439" s="257" t="s">
        <v>846</v>
      </c>
      <c r="C2439" s="97"/>
      <c r="D2439" s="305" t="s">
        <v>5880</v>
      </c>
      <c r="E2439" s="305" t="s">
        <v>5880</v>
      </c>
      <c r="F2439" s="97"/>
      <c r="G2439" s="360">
        <v>0</v>
      </c>
      <c r="H2439" s="31"/>
      <c r="I2439" s="24"/>
      <c r="J2439" s="98"/>
      <c r="K2439" s="258"/>
      <c r="L2439" s="264"/>
    </row>
    <row r="2440" spans="2:12" s="2" customFormat="1" ht="14.45" customHeight="1">
      <c r="B2440" s="173" t="s">
        <v>2825</v>
      </c>
      <c r="C2440" s="99" t="s">
        <v>5643</v>
      </c>
      <c r="D2440" s="305" t="s">
        <v>5880</v>
      </c>
      <c r="E2440" s="305" t="s">
        <v>5880</v>
      </c>
      <c r="F2440" s="380"/>
      <c r="G2440" s="359">
        <v>1.78</v>
      </c>
      <c r="H2440" s="116">
        <f>G2440-(G2440*$I$8)</f>
        <v>1.37</v>
      </c>
      <c r="I2440" s="117">
        <f>H2440*$I$2</f>
        <v>143.30000000000001</v>
      </c>
      <c r="J2440" s="72"/>
      <c r="K2440" s="210">
        <f t="shared" si="491"/>
        <v>0</v>
      </c>
      <c r="L2440" s="73">
        <f>I2440*J2440</f>
        <v>0</v>
      </c>
    </row>
    <row r="2441" spans="2:12" s="2" customFormat="1" ht="14.45" customHeight="1">
      <c r="B2441" s="142" t="s">
        <v>2826</v>
      </c>
      <c r="C2441" s="67" t="s">
        <v>5644</v>
      </c>
      <c r="D2441" s="305" t="s">
        <v>5880</v>
      </c>
      <c r="E2441" s="305" t="s">
        <v>5880</v>
      </c>
      <c r="F2441" s="380"/>
      <c r="G2441" s="359">
        <v>2.66</v>
      </c>
      <c r="H2441" s="109">
        <f>G2441-(G2441*$I$8)</f>
        <v>2.0499999999999998</v>
      </c>
      <c r="I2441" s="110">
        <f>H2441*$I$2</f>
        <v>214.43</v>
      </c>
      <c r="J2441" s="55"/>
      <c r="K2441" s="56">
        <f t="shared" si="491"/>
        <v>0</v>
      </c>
      <c r="L2441" s="57">
        <f>I2441*J2441</f>
        <v>0</v>
      </c>
    </row>
    <row r="2442" spans="2:12" s="2" customFormat="1" ht="14.45" customHeight="1">
      <c r="B2442" s="142" t="s">
        <v>2827</v>
      </c>
      <c r="C2442" s="67" t="s">
        <v>5645</v>
      </c>
      <c r="D2442" s="305" t="s">
        <v>5880</v>
      </c>
      <c r="E2442" s="305" t="s">
        <v>5880</v>
      </c>
      <c r="F2442" s="380"/>
      <c r="G2442" s="359">
        <v>3.02</v>
      </c>
      <c r="H2442" s="109">
        <f>G2442-(G2442*$I$8)</f>
        <v>2.33</v>
      </c>
      <c r="I2442" s="110">
        <f>H2442*$I$2</f>
        <v>243.72</v>
      </c>
      <c r="J2442" s="55"/>
      <c r="K2442" s="56">
        <f t="shared" si="491"/>
        <v>0</v>
      </c>
      <c r="L2442" s="57">
        <f>I2442*J2442</f>
        <v>0</v>
      </c>
    </row>
    <row r="2443" spans="2:12" s="2" customFormat="1" ht="14.45" customHeight="1">
      <c r="B2443" s="172" t="s">
        <v>2828</v>
      </c>
      <c r="C2443" s="96" t="s">
        <v>5646</v>
      </c>
      <c r="D2443" s="305" t="s">
        <v>5880</v>
      </c>
      <c r="E2443" s="305" t="s">
        <v>5880</v>
      </c>
      <c r="F2443" s="380"/>
      <c r="G2443" s="359">
        <v>3.95</v>
      </c>
      <c r="H2443" s="120">
        <f>G2443-(G2443*$I$8)</f>
        <v>3.04</v>
      </c>
      <c r="I2443" s="121">
        <f>H2443*$I$2</f>
        <v>317.98</v>
      </c>
      <c r="J2443" s="77"/>
      <c r="K2443" s="180">
        <f t="shared" si="491"/>
        <v>0</v>
      </c>
      <c r="L2443" s="83">
        <f>I2443*J2443</f>
        <v>0</v>
      </c>
    </row>
    <row r="2444" spans="2:12" s="2" customFormat="1" ht="15" customHeight="1">
      <c r="B2444" s="257" t="s">
        <v>847</v>
      </c>
      <c r="C2444" s="97"/>
      <c r="D2444" s="305" t="s">
        <v>5880</v>
      </c>
      <c r="E2444" s="305" t="s">
        <v>5880</v>
      </c>
      <c r="F2444" s="97"/>
      <c r="G2444" s="360">
        <v>0</v>
      </c>
      <c r="H2444" s="31"/>
      <c r="I2444" s="24"/>
      <c r="J2444" s="98"/>
      <c r="K2444" s="258"/>
      <c r="L2444" s="264"/>
    </row>
    <row r="2445" spans="2:12" s="2" customFormat="1" ht="14.25">
      <c r="B2445" s="158" t="s">
        <v>2829</v>
      </c>
      <c r="C2445" s="233" t="s">
        <v>5647</v>
      </c>
      <c r="D2445" s="305" t="s">
        <v>5880</v>
      </c>
      <c r="E2445" s="305" t="s">
        <v>5880</v>
      </c>
      <c r="F2445" s="380"/>
      <c r="G2445" s="359">
        <v>1.75</v>
      </c>
      <c r="H2445" s="116">
        <f>G2445-(G2445*$I$8)</f>
        <v>1.35</v>
      </c>
      <c r="I2445" s="117">
        <f>H2445*$I$2</f>
        <v>141.21</v>
      </c>
      <c r="J2445" s="72"/>
      <c r="K2445" s="210">
        <f t="shared" si="491"/>
        <v>0</v>
      </c>
      <c r="L2445" s="73">
        <f>I2445*J2445</f>
        <v>0</v>
      </c>
    </row>
    <row r="2446" spans="2:12" s="2" customFormat="1" ht="14.25">
      <c r="B2446" s="139" t="s">
        <v>2830</v>
      </c>
      <c r="C2446" s="68" t="s">
        <v>5648</v>
      </c>
      <c r="D2446" s="305" t="s">
        <v>5880</v>
      </c>
      <c r="E2446" s="305" t="s">
        <v>5880</v>
      </c>
      <c r="F2446" s="380"/>
      <c r="G2446" s="359">
        <v>2.5299999999999998</v>
      </c>
      <c r="H2446" s="109">
        <f>G2446-(G2446*$I$8)</f>
        <v>1.95</v>
      </c>
      <c r="I2446" s="110">
        <f>H2446*$I$2</f>
        <v>203.97</v>
      </c>
      <c r="J2446" s="55"/>
      <c r="K2446" s="56">
        <f t="shared" si="491"/>
        <v>0</v>
      </c>
      <c r="L2446" s="57">
        <f>I2446*J2446</f>
        <v>0</v>
      </c>
    </row>
    <row r="2447" spans="2:12" s="2" customFormat="1" ht="14.25">
      <c r="B2447" s="139" t="s">
        <v>2831</v>
      </c>
      <c r="C2447" s="68" t="s">
        <v>5649</v>
      </c>
      <c r="D2447" s="305" t="s">
        <v>5880</v>
      </c>
      <c r="E2447" s="305" t="s">
        <v>5880</v>
      </c>
      <c r="F2447" s="380"/>
      <c r="G2447" s="359">
        <v>2.7</v>
      </c>
      <c r="H2447" s="109">
        <f>G2447-(G2447*$I$8)</f>
        <v>2.08</v>
      </c>
      <c r="I2447" s="110">
        <f>H2447*$I$2</f>
        <v>217.57</v>
      </c>
      <c r="J2447" s="55"/>
      <c r="K2447" s="56">
        <f t="shared" si="491"/>
        <v>0</v>
      </c>
      <c r="L2447" s="57">
        <f>I2447*J2447</f>
        <v>0</v>
      </c>
    </row>
    <row r="2448" spans="2:12" s="2" customFormat="1" ht="14.25">
      <c r="B2448" s="161" t="s">
        <v>2832</v>
      </c>
      <c r="C2448" s="202" t="s">
        <v>5650</v>
      </c>
      <c r="D2448" s="305" t="s">
        <v>5880</v>
      </c>
      <c r="E2448" s="305" t="s">
        <v>5880</v>
      </c>
      <c r="F2448" s="380"/>
      <c r="G2448" s="359">
        <v>3.52</v>
      </c>
      <c r="H2448" s="120">
        <f>G2448-(G2448*$I$8)</f>
        <v>2.71</v>
      </c>
      <c r="I2448" s="121">
        <f>H2448*$I$2</f>
        <v>283.47000000000003</v>
      </c>
      <c r="J2448" s="77"/>
      <c r="K2448" s="180">
        <f t="shared" si="491"/>
        <v>0</v>
      </c>
      <c r="L2448" s="83">
        <f>I2448*J2448</f>
        <v>0</v>
      </c>
    </row>
    <row r="2449" spans="2:12" s="2" customFormat="1" ht="15" customHeight="1">
      <c r="B2449" s="257" t="s">
        <v>848</v>
      </c>
      <c r="C2449" s="97"/>
      <c r="D2449" s="305" t="s">
        <v>5880</v>
      </c>
      <c r="E2449" s="305" t="s">
        <v>5880</v>
      </c>
      <c r="F2449" s="97"/>
      <c r="G2449" s="360">
        <v>0</v>
      </c>
      <c r="H2449" s="31"/>
      <c r="I2449" s="24"/>
      <c r="J2449" s="98"/>
      <c r="K2449" s="258"/>
      <c r="L2449" s="264"/>
    </row>
    <row r="2450" spans="2:12" s="2" customFormat="1" ht="14.45" customHeight="1">
      <c r="B2450" s="173" t="s">
        <v>2833</v>
      </c>
      <c r="C2450" s="99" t="s">
        <v>5651</v>
      </c>
      <c r="D2450" s="305" t="s">
        <v>5880</v>
      </c>
      <c r="E2450" s="305" t="s">
        <v>5880</v>
      </c>
      <c r="F2450" s="380"/>
      <c r="G2450" s="359">
        <v>1.96</v>
      </c>
      <c r="H2450" s="116">
        <f>G2450-(G2450*$I$8)</f>
        <v>1.51</v>
      </c>
      <c r="I2450" s="117">
        <f>H2450*$I$2</f>
        <v>157.94999999999999</v>
      </c>
      <c r="J2450" s="72"/>
      <c r="K2450" s="210">
        <f t="shared" si="491"/>
        <v>0</v>
      </c>
      <c r="L2450" s="73">
        <f>I2450*J2450</f>
        <v>0</v>
      </c>
    </row>
    <row r="2451" spans="2:12" s="2" customFormat="1" ht="14.45" customHeight="1">
      <c r="B2451" s="142" t="s">
        <v>2834</v>
      </c>
      <c r="C2451" s="67" t="s">
        <v>5652</v>
      </c>
      <c r="D2451" s="305" t="s">
        <v>5880</v>
      </c>
      <c r="E2451" s="305" t="s">
        <v>5880</v>
      </c>
      <c r="F2451" s="380"/>
      <c r="G2451" s="359">
        <v>2.57</v>
      </c>
      <c r="H2451" s="109">
        <f>G2451-(G2451*$I$8)</f>
        <v>1.98</v>
      </c>
      <c r="I2451" s="110">
        <f>H2451*$I$2</f>
        <v>207.11</v>
      </c>
      <c r="J2451" s="55"/>
      <c r="K2451" s="56">
        <f t="shared" si="491"/>
        <v>0</v>
      </c>
      <c r="L2451" s="57">
        <f>I2451*J2451</f>
        <v>0</v>
      </c>
    </row>
    <row r="2452" spans="2:12" s="2" customFormat="1" ht="14.45" customHeight="1">
      <c r="B2452" s="142" t="s">
        <v>2835</v>
      </c>
      <c r="C2452" s="67" t="s">
        <v>5653</v>
      </c>
      <c r="D2452" s="305" t="s">
        <v>5880</v>
      </c>
      <c r="E2452" s="305" t="s">
        <v>5880</v>
      </c>
      <c r="F2452" s="380"/>
      <c r="G2452" s="359">
        <v>2.78</v>
      </c>
      <c r="H2452" s="109">
        <f>G2452-(G2452*$I$8)</f>
        <v>2.14</v>
      </c>
      <c r="I2452" s="110">
        <f>H2452*$I$2</f>
        <v>223.84</v>
      </c>
      <c r="J2452" s="55"/>
      <c r="K2452" s="56">
        <f t="shared" si="491"/>
        <v>0</v>
      </c>
      <c r="L2452" s="57">
        <f>I2452*J2452</f>
        <v>0</v>
      </c>
    </row>
    <row r="2453" spans="2:12" s="2" customFormat="1" ht="14.45" customHeight="1">
      <c r="B2453" s="142" t="s">
        <v>2836</v>
      </c>
      <c r="C2453" s="67" t="s">
        <v>5654</v>
      </c>
      <c r="D2453" s="305" t="s">
        <v>5880</v>
      </c>
      <c r="E2453" s="305" t="s">
        <v>5880</v>
      </c>
      <c r="F2453" s="380"/>
      <c r="G2453" s="359">
        <v>3.29</v>
      </c>
      <c r="H2453" s="109">
        <f>G2453-(G2453*$I$8)</f>
        <v>2.5299999999999998</v>
      </c>
      <c r="I2453" s="110">
        <f>H2453*$I$2</f>
        <v>264.64</v>
      </c>
      <c r="J2453" s="55"/>
      <c r="K2453" s="56">
        <f t="shared" si="491"/>
        <v>0</v>
      </c>
      <c r="L2453" s="57">
        <f>I2453*J2453</f>
        <v>0</v>
      </c>
    </row>
    <row r="2454" spans="2:12" s="2" customFormat="1" ht="14.45" customHeight="1">
      <c r="B2454" s="172" t="s">
        <v>2837</v>
      </c>
      <c r="C2454" s="96" t="s">
        <v>5655</v>
      </c>
      <c r="D2454" s="305" t="s">
        <v>5880</v>
      </c>
      <c r="E2454" s="305" t="s">
        <v>5880</v>
      </c>
      <c r="F2454" s="380"/>
      <c r="G2454" s="359">
        <v>4.58</v>
      </c>
      <c r="H2454" s="120">
        <f>G2454-(G2454*$I$8)</f>
        <v>3.53</v>
      </c>
      <c r="I2454" s="121">
        <f>H2454*$I$2</f>
        <v>369.24</v>
      </c>
      <c r="J2454" s="77"/>
      <c r="K2454" s="180">
        <f t="shared" si="491"/>
        <v>0</v>
      </c>
      <c r="L2454" s="83">
        <f>I2454*J2454</f>
        <v>0</v>
      </c>
    </row>
    <row r="2455" spans="2:12" s="2" customFormat="1" ht="27.75" customHeight="1">
      <c r="B2455" s="268" t="s">
        <v>849</v>
      </c>
      <c r="C2455" s="241"/>
      <c r="D2455" s="305" t="s">
        <v>5880</v>
      </c>
      <c r="E2455" s="305" t="s">
        <v>5880</v>
      </c>
      <c r="F2455" s="241"/>
      <c r="G2455" s="363">
        <v>0</v>
      </c>
      <c r="H2455" s="237"/>
      <c r="I2455" s="238"/>
      <c r="J2455" s="239"/>
      <c r="K2455" s="240"/>
      <c r="L2455" s="242"/>
    </row>
    <row r="2456" spans="2:12" s="2" customFormat="1" ht="25.5" customHeight="1">
      <c r="B2456" s="327" t="s">
        <v>5285</v>
      </c>
      <c r="C2456" s="328"/>
      <c r="D2456" s="305" t="s">
        <v>5880</v>
      </c>
      <c r="E2456" s="305" t="s">
        <v>5880</v>
      </c>
      <c r="F2456" s="328"/>
      <c r="G2456" s="368">
        <v>0</v>
      </c>
      <c r="H2456" s="329"/>
      <c r="I2456" s="330"/>
      <c r="J2456" s="331"/>
      <c r="K2456" s="332"/>
      <c r="L2456" s="333"/>
    </row>
    <row r="2457" spans="2:12" s="2" customFormat="1" ht="32.1" customHeight="1">
      <c r="B2457" s="376" t="s">
        <v>5260</v>
      </c>
      <c r="C2457" s="66" t="s">
        <v>5259</v>
      </c>
      <c r="D2457" s="305" t="s">
        <v>5880</v>
      </c>
      <c r="E2457" s="305" t="s">
        <v>5880</v>
      </c>
      <c r="F2457" s="446"/>
      <c r="G2457" s="365">
        <v>0.54</v>
      </c>
      <c r="H2457" s="115">
        <f t="shared" ref="H2457:H2468" si="495">G2457-(G2457*$I$8)</f>
        <v>0.42</v>
      </c>
      <c r="I2457" s="326">
        <f t="shared" ref="I2457:I2468" si="496">H2457*$I$2</f>
        <v>43.93</v>
      </c>
      <c r="J2457" s="102"/>
      <c r="K2457" s="317">
        <f t="shared" ref="K2457:K2468" si="497">J2457*H2457</f>
        <v>0</v>
      </c>
      <c r="L2457" s="317">
        <f t="shared" ref="L2457:L2468" si="498">I2457*J2457</f>
        <v>0</v>
      </c>
    </row>
    <row r="2458" spans="2:12" s="2" customFormat="1" ht="32.1" customHeight="1">
      <c r="B2458" s="376" t="s">
        <v>5262</v>
      </c>
      <c r="C2458" s="66" t="s">
        <v>5261</v>
      </c>
      <c r="D2458" s="305" t="s">
        <v>5880</v>
      </c>
      <c r="E2458" s="305" t="s">
        <v>5880</v>
      </c>
      <c r="F2458" s="447"/>
      <c r="G2458" s="365">
        <v>0.71</v>
      </c>
      <c r="H2458" s="115">
        <f t="shared" si="495"/>
        <v>0.55000000000000004</v>
      </c>
      <c r="I2458" s="326">
        <f t="shared" si="496"/>
        <v>57.53</v>
      </c>
      <c r="J2458" s="102"/>
      <c r="K2458" s="317">
        <f t="shared" si="497"/>
        <v>0</v>
      </c>
      <c r="L2458" s="317">
        <f t="shared" si="498"/>
        <v>0</v>
      </c>
    </row>
    <row r="2459" spans="2:12" s="2" customFormat="1" ht="32.1" customHeight="1">
      <c r="B2459" s="376" t="s">
        <v>5264</v>
      </c>
      <c r="C2459" s="66" t="s">
        <v>5263</v>
      </c>
      <c r="D2459" s="305" t="s">
        <v>5880</v>
      </c>
      <c r="E2459" s="305" t="s">
        <v>5880</v>
      </c>
      <c r="F2459" s="447"/>
      <c r="G2459" s="365">
        <v>0.82</v>
      </c>
      <c r="H2459" s="115">
        <f t="shared" si="495"/>
        <v>0.63</v>
      </c>
      <c r="I2459" s="326">
        <f t="shared" si="496"/>
        <v>65.900000000000006</v>
      </c>
      <c r="J2459" s="102"/>
      <c r="K2459" s="317">
        <f t="shared" si="497"/>
        <v>0</v>
      </c>
      <c r="L2459" s="317">
        <f t="shared" si="498"/>
        <v>0</v>
      </c>
    </row>
    <row r="2460" spans="2:12" s="2" customFormat="1" ht="32.1" customHeight="1">
      <c r="B2460" s="376" t="s">
        <v>5266</v>
      </c>
      <c r="C2460" s="66" t="s">
        <v>5265</v>
      </c>
      <c r="D2460" s="305" t="s">
        <v>5880</v>
      </c>
      <c r="E2460" s="305" t="s">
        <v>5880</v>
      </c>
      <c r="F2460" s="447"/>
      <c r="G2460" s="365">
        <v>0.98</v>
      </c>
      <c r="H2460" s="115">
        <f t="shared" si="495"/>
        <v>0.75</v>
      </c>
      <c r="I2460" s="326">
        <f t="shared" si="496"/>
        <v>78.45</v>
      </c>
      <c r="J2460" s="102"/>
      <c r="K2460" s="317">
        <f t="shared" si="497"/>
        <v>0</v>
      </c>
      <c r="L2460" s="317">
        <f t="shared" si="498"/>
        <v>0</v>
      </c>
    </row>
    <row r="2461" spans="2:12" s="2" customFormat="1" ht="32.1" customHeight="1">
      <c r="B2461" s="376" t="s">
        <v>5268</v>
      </c>
      <c r="C2461" s="66" t="s">
        <v>5267</v>
      </c>
      <c r="D2461" s="305" t="s">
        <v>5880</v>
      </c>
      <c r="E2461" s="305" t="s">
        <v>5880</v>
      </c>
      <c r="F2461" s="447"/>
      <c r="G2461" s="365">
        <v>1.1100000000000001</v>
      </c>
      <c r="H2461" s="115">
        <f t="shared" si="495"/>
        <v>0.85</v>
      </c>
      <c r="I2461" s="326">
        <f t="shared" si="496"/>
        <v>88.91</v>
      </c>
      <c r="J2461" s="102"/>
      <c r="K2461" s="317">
        <f t="shared" si="497"/>
        <v>0</v>
      </c>
      <c r="L2461" s="317">
        <f t="shared" si="498"/>
        <v>0</v>
      </c>
    </row>
    <row r="2462" spans="2:12" s="2" customFormat="1" ht="32.1" customHeight="1">
      <c r="B2462" s="376" t="s">
        <v>5270</v>
      </c>
      <c r="C2462" s="66" t="s">
        <v>5269</v>
      </c>
      <c r="D2462" s="305" t="s">
        <v>5880</v>
      </c>
      <c r="E2462" s="305" t="s">
        <v>5880</v>
      </c>
      <c r="F2462" s="447"/>
      <c r="G2462" s="365">
        <v>1.44</v>
      </c>
      <c r="H2462" s="115">
        <f t="shared" si="495"/>
        <v>1.1100000000000001</v>
      </c>
      <c r="I2462" s="326">
        <f t="shared" si="496"/>
        <v>116.11</v>
      </c>
      <c r="J2462" s="102"/>
      <c r="K2462" s="317">
        <f t="shared" si="497"/>
        <v>0</v>
      </c>
      <c r="L2462" s="317">
        <f t="shared" si="498"/>
        <v>0</v>
      </c>
    </row>
    <row r="2463" spans="2:12" s="2" customFormat="1" ht="32.1" customHeight="1">
      <c r="B2463" s="376" t="s">
        <v>5272</v>
      </c>
      <c r="C2463" s="66" t="s">
        <v>5271</v>
      </c>
      <c r="D2463" s="305" t="s">
        <v>5880</v>
      </c>
      <c r="E2463" s="305" t="s">
        <v>5880</v>
      </c>
      <c r="F2463" s="447"/>
      <c r="G2463" s="365">
        <v>1.73</v>
      </c>
      <c r="H2463" s="115">
        <f t="shared" si="495"/>
        <v>1.33</v>
      </c>
      <c r="I2463" s="326">
        <f t="shared" si="496"/>
        <v>139.12</v>
      </c>
      <c r="J2463" s="102"/>
      <c r="K2463" s="317">
        <f t="shared" si="497"/>
        <v>0</v>
      </c>
      <c r="L2463" s="317">
        <f t="shared" si="498"/>
        <v>0</v>
      </c>
    </row>
    <row r="2464" spans="2:12" s="2" customFormat="1" ht="32.1" customHeight="1">
      <c r="B2464" s="376" t="s">
        <v>5284</v>
      </c>
      <c r="C2464" s="66" t="s">
        <v>5679</v>
      </c>
      <c r="D2464" s="305" t="s">
        <v>5880</v>
      </c>
      <c r="E2464" s="305" t="s">
        <v>5880</v>
      </c>
      <c r="F2464" s="447"/>
      <c r="G2464" s="365">
        <v>2.0499999999999998</v>
      </c>
      <c r="H2464" s="115">
        <f t="shared" si="495"/>
        <v>1.58</v>
      </c>
      <c r="I2464" s="326">
        <f t="shared" si="496"/>
        <v>165.27</v>
      </c>
      <c r="J2464" s="102"/>
      <c r="K2464" s="317">
        <f t="shared" si="497"/>
        <v>0</v>
      </c>
      <c r="L2464" s="317">
        <f t="shared" si="498"/>
        <v>0</v>
      </c>
    </row>
    <row r="2465" spans="2:12" s="2" customFormat="1" ht="32.1" customHeight="1">
      <c r="B2465" s="376" t="s">
        <v>5274</v>
      </c>
      <c r="C2465" s="66" t="s">
        <v>5273</v>
      </c>
      <c r="D2465" s="305" t="s">
        <v>5880</v>
      </c>
      <c r="E2465" s="305" t="s">
        <v>5880</v>
      </c>
      <c r="F2465" s="447"/>
      <c r="G2465" s="365">
        <v>2.3199999999999998</v>
      </c>
      <c r="H2465" s="115">
        <f t="shared" si="495"/>
        <v>1.79</v>
      </c>
      <c r="I2465" s="326">
        <f t="shared" si="496"/>
        <v>187.23</v>
      </c>
      <c r="J2465" s="102"/>
      <c r="K2465" s="317">
        <f t="shared" si="497"/>
        <v>0</v>
      </c>
      <c r="L2465" s="317">
        <f t="shared" si="498"/>
        <v>0</v>
      </c>
    </row>
    <row r="2466" spans="2:12" s="2" customFormat="1" ht="32.1" customHeight="1">
      <c r="B2466" s="376" t="s">
        <v>5276</v>
      </c>
      <c r="C2466" s="66" t="s">
        <v>5275</v>
      </c>
      <c r="D2466" s="305" t="s">
        <v>5880</v>
      </c>
      <c r="E2466" s="305" t="s">
        <v>5880</v>
      </c>
      <c r="F2466" s="447"/>
      <c r="G2466" s="365">
        <v>2.65</v>
      </c>
      <c r="H2466" s="115">
        <f t="shared" si="495"/>
        <v>2.04</v>
      </c>
      <c r="I2466" s="326">
        <f t="shared" si="496"/>
        <v>213.38</v>
      </c>
      <c r="J2466" s="102"/>
      <c r="K2466" s="317">
        <f t="shared" si="497"/>
        <v>0</v>
      </c>
      <c r="L2466" s="317">
        <f t="shared" si="498"/>
        <v>0</v>
      </c>
    </row>
    <row r="2467" spans="2:12" s="2" customFormat="1" ht="32.1" customHeight="1">
      <c r="B2467" s="376" t="s">
        <v>5278</v>
      </c>
      <c r="C2467" s="66" t="s">
        <v>5277</v>
      </c>
      <c r="D2467" s="305" t="s">
        <v>5880</v>
      </c>
      <c r="E2467" s="305" t="s">
        <v>5880</v>
      </c>
      <c r="F2467" s="447"/>
      <c r="G2467" s="365">
        <v>2.92</v>
      </c>
      <c r="H2467" s="115">
        <f t="shared" si="495"/>
        <v>2.25</v>
      </c>
      <c r="I2467" s="326">
        <f t="shared" si="496"/>
        <v>235.35</v>
      </c>
      <c r="J2467" s="102"/>
      <c r="K2467" s="317">
        <f t="shared" si="497"/>
        <v>0</v>
      </c>
      <c r="L2467" s="317">
        <f t="shared" si="498"/>
        <v>0</v>
      </c>
    </row>
    <row r="2468" spans="2:12" s="2" customFormat="1" ht="32.1" customHeight="1">
      <c r="B2468" s="376" t="s">
        <v>5280</v>
      </c>
      <c r="C2468" s="66" t="s">
        <v>5279</v>
      </c>
      <c r="D2468" s="305" t="s">
        <v>5880</v>
      </c>
      <c r="E2468" s="305" t="s">
        <v>5880</v>
      </c>
      <c r="F2468" s="448"/>
      <c r="G2468" s="365">
        <v>3.24</v>
      </c>
      <c r="H2468" s="115">
        <f t="shared" si="495"/>
        <v>2.4900000000000002</v>
      </c>
      <c r="I2468" s="326">
        <f t="shared" si="496"/>
        <v>260.45</v>
      </c>
      <c r="J2468" s="102"/>
      <c r="K2468" s="317">
        <f t="shared" si="497"/>
        <v>0</v>
      </c>
      <c r="L2468" s="317">
        <f t="shared" si="498"/>
        <v>0</v>
      </c>
    </row>
    <row r="2469" spans="2:12" s="2" customFormat="1" ht="25.5" customHeight="1">
      <c r="B2469" s="327" t="s">
        <v>5285</v>
      </c>
      <c r="C2469" s="328"/>
      <c r="D2469" s="305" t="s">
        <v>5880</v>
      </c>
      <c r="E2469" s="305" t="s">
        <v>5880</v>
      </c>
      <c r="F2469" s="328"/>
      <c r="G2469" s="368">
        <v>0</v>
      </c>
      <c r="H2469" s="329"/>
      <c r="I2469" s="330"/>
      <c r="J2469" s="331"/>
      <c r="K2469" s="332"/>
      <c r="L2469" s="333"/>
    </row>
    <row r="2470" spans="2:12" s="2" customFormat="1" ht="32.1" customHeight="1">
      <c r="B2470" s="376" t="s">
        <v>5762</v>
      </c>
      <c r="C2470" s="66" t="s">
        <v>5774</v>
      </c>
      <c r="D2470" s="305" t="s">
        <v>5880</v>
      </c>
      <c r="E2470" s="305" t="s">
        <v>5880</v>
      </c>
      <c r="F2470" s="446"/>
      <c r="G2470" s="365">
        <v>0.86</v>
      </c>
      <c r="H2470" s="115">
        <f t="shared" ref="H2470:H2481" si="499">G2470-(G2470*$I$8)</f>
        <v>0.66</v>
      </c>
      <c r="I2470" s="326">
        <f t="shared" ref="I2470:I2481" si="500">H2470*$I$2</f>
        <v>69.040000000000006</v>
      </c>
      <c r="J2470" s="102"/>
      <c r="K2470" s="317">
        <f t="shared" ref="K2470:K2481" si="501">J2470*H2470</f>
        <v>0</v>
      </c>
      <c r="L2470" s="317">
        <f t="shared" ref="L2470:L2481" si="502">I2470*J2470</f>
        <v>0</v>
      </c>
    </row>
    <row r="2471" spans="2:12" s="2" customFormat="1" ht="32.1" customHeight="1">
      <c r="B2471" s="376" t="s">
        <v>5763</v>
      </c>
      <c r="C2471" s="66" t="s">
        <v>5775</v>
      </c>
      <c r="D2471" s="305" t="s">
        <v>5880</v>
      </c>
      <c r="E2471" s="305" t="s">
        <v>5880</v>
      </c>
      <c r="F2471" s="447"/>
      <c r="G2471" s="365">
        <v>1.01</v>
      </c>
      <c r="H2471" s="115">
        <f t="shared" si="499"/>
        <v>0.78</v>
      </c>
      <c r="I2471" s="326">
        <f t="shared" si="500"/>
        <v>81.59</v>
      </c>
      <c r="J2471" s="102"/>
      <c r="K2471" s="317">
        <f t="shared" si="501"/>
        <v>0</v>
      </c>
      <c r="L2471" s="317">
        <f t="shared" si="502"/>
        <v>0</v>
      </c>
    </row>
    <row r="2472" spans="2:12" s="2" customFormat="1" ht="32.1" customHeight="1">
      <c r="B2472" s="376" t="s">
        <v>5764</v>
      </c>
      <c r="C2472" s="66" t="s">
        <v>5776</v>
      </c>
      <c r="D2472" s="305" t="s">
        <v>5880</v>
      </c>
      <c r="E2472" s="305" t="s">
        <v>5880</v>
      </c>
      <c r="F2472" s="447"/>
      <c r="G2472" s="365">
        <v>1.26</v>
      </c>
      <c r="H2472" s="115">
        <f t="shared" si="499"/>
        <v>0.97</v>
      </c>
      <c r="I2472" s="326">
        <f t="shared" si="500"/>
        <v>101.46</v>
      </c>
      <c r="J2472" s="102"/>
      <c r="K2472" s="317">
        <f t="shared" si="501"/>
        <v>0</v>
      </c>
      <c r="L2472" s="317">
        <f t="shared" si="502"/>
        <v>0</v>
      </c>
    </row>
    <row r="2473" spans="2:12" s="2" customFormat="1" ht="32.1" customHeight="1">
      <c r="B2473" s="376" t="s">
        <v>5765</v>
      </c>
      <c r="C2473" s="66" t="s">
        <v>5777</v>
      </c>
      <c r="D2473" s="305" t="s">
        <v>5880</v>
      </c>
      <c r="E2473" s="305" t="s">
        <v>5880</v>
      </c>
      <c r="F2473" s="447"/>
      <c r="G2473" s="365">
        <v>1.35</v>
      </c>
      <c r="H2473" s="115">
        <f t="shared" si="499"/>
        <v>1.04</v>
      </c>
      <c r="I2473" s="326">
        <f t="shared" si="500"/>
        <v>108.78</v>
      </c>
      <c r="J2473" s="102"/>
      <c r="K2473" s="317">
        <f t="shared" si="501"/>
        <v>0</v>
      </c>
      <c r="L2473" s="317">
        <f t="shared" si="502"/>
        <v>0</v>
      </c>
    </row>
    <row r="2474" spans="2:12" s="2" customFormat="1" ht="32.1" customHeight="1">
      <c r="B2474" s="376" t="s">
        <v>5766</v>
      </c>
      <c r="C2474" s="66" t="s">
        <v>5778</v>
      </c>
      <c r="D2474" s="305" t="s">
        <v>5880</v>
      </c>
      <c r="E2474" s="305" t="s">
        <v>5880</v>
      </c>
      <c r="F2474" s="447"/>
      <c r="G2474" s="365">
        <v>1.55</v>
      </c>
      <c r="H2474" s="115">
        <f t="shared" si="499"/>
        <v>1.19</v>
      </c>
      <c r="I2474" s="326">
        <f t="shared" si="500"/>
        <v>124.47</v>
      </c>
      <c r="J2474" s="102"/>
      <c r="K2474" s="317">
        <f t="shared" si="501"/>
        <v>0</v>
      </c>
      <c r="L2474" s="317">
        <f t="shared" si="502"/>
        <v>0</v>
      </c>
    </row>
    <row r="2475" spans="2:12" s="2" customFormat="1" ht="32.1" customHeight="1">
      <c r="B2475" s="376" t="s">
        <v>5767</v>
      </c>
      <c r="C2475" s="66" t="s">
        <v>5779</v>
      </c>
      <c r="D2475" s="305" t="s">
        <v>5880</v>
      </c>
      <c r="E2475" s="305" t="s">
        <v>5880</v>
      </c>
      <c r="F2475" s="447"/>
      <c r="G2475" s="365">
        <v>1.97</v>
      </c>
      <c r="H2475" s="115">
        <f t="shared" si="499"/>
        <v>1.52</v>
      </c>
      <c r="I2475" s="326">
        <f t="shared" si="500"/>
        <v>158.99</v>
      </c>
      <c r="J2475" s="102"/>
      <c r="K2475" s="317">
        <f t="shared" si="501"/>
        <v>0</v>
      </c>
      <c r="L2475" s="317">
        <f t="shared" si="502"/>
        <v>0</v>
      </c>
    </row>
    <row r="2476" spans="2:12" s="2" customFormat="1" ht="32.1" customHeight="1">
      <c r="B2476" s="376" t="s">
        <v>5768</v>
      </c>
      <c r="C2476" s="66" t="s">
        <v>5780</v>
      </c>
      <c r="D2476" s="305" t="s">
        <v>5880</v>
      </c>
      <c r="E2476" s="305" t="s">
        <v>5880</v>
      </c>
      <c r="F2476" s="447"/>
      <c r="G2476" s="365">
        <v>2.39</v>
      </c>
      <c r="H2476" s="115">
        <f t="shared" si="499"/>
        <v>1.84</v>
      </c>
      <c r="I2476" s="326">
        <f t="shared" si="500"/>
        <v>192.46</v>
      </c>
      <c r="J2476" s="102"/>
      <c r="K2476" s="317">
        <f t="shared" si="501"/>
        <v>0</v>
      </c>
      <c r="L2476" s="317">
        <f t="shared" si="502"/>
        <v>0</v>
      </c>
    </row>
    <row r="2477" spans="2:12" s="2" customFormat="1" ht="32.1" customHeight="1">
      <c r="B2477" s="376" t="s">
        <v>5769</v>
      </c>
      <c r="C2477" s="66" t="s">
        <v>5781</v>
      </c>
      <c r="D2477" s="305" t="s">
        <v>5880</v>
      </c>
      <c r="E2477" s="305" t="s">
        <v>5880</v>
      </c>
      <c r="F2477" s="447"/>
      <c r="G2477" s="365">
        <v>2.78</v>
      </c>
      <c r="H2477" s="115">
        <f t="shared" si="499"/>
        <v>2.14</v>
      </c>
      <c r="I2477" s="326">
        <f t="shared" si="500"/>
        <v>223.84</v>
      </c>
      <c r="J2477" s="102"/>
      <c r="K2477" s="317">
        <f t="shared" si="501"/>
        <v>0</v>
      </c>
      <c r="L2477" s="317">
        <f t="shared" si="502"/>
        <v>0</v>
      </c>
    </row>
    <row r="2478" spans="2:12" s="2" customFormat="1" ht="32.1" customHeight="1">
      <c r="B2478" s="376" t="s">
        <v>5770</v>
      </c>
      <c r="C2478" s="66" t="s">
        <v>5782</v>
      </c>
      <c r="D2478" s="305" t="s">
        <v>5880</v>
      </c>
      <c r="E2478" s="305" t="s">
        <v>5880</v>
      </c>
      <c r="F2478" s="447"/>
      <c r="G2478" s="365">
        <v>3.15</v>
      </c>
      <c r="H2478" s="115">
        <f t="shared" si="499"/>
        <v>2.4300000000000002</v>
      </c>
      <c r="I2478" s="326">
        <f t="shared" si="500"/>
        <v>254.18</v>
      </c>
      <c r="J2478" s="102"/>
      <c r="K2478" s="317">
        <f t="shared" si="501"/>
        <v>0</v>
      </c>
      <c r="L2478" s="317">
        <f t="shared" si="502"/>
        <v>0</v>
      </c>
    </row>
    <row r="2479" spans="2:12" s="2" customFormat="1" ht="32.1" customHeight="1">
      <c r="B2479" s="376" t="s">
        <v>5771</v>
      </c>
      <c r="C2479" s="66" t="s">
        <v>5783</v>
      </c>
      <c r="D2479" s="305" t="s">
        <v>5880</v>
      </c>
      <c r="E2479" s="305" t="s">
        <v>5880</v>
      </c>
      <c r="F2479" s="447"/>
      <c r="G2479" s="365">
        <v>3.5</v>
      </c>
      <c r="H2479" s="115">
        <f t="shared" si="499"/>
        <v>2.7</v>
      </c>
      <c r="I2479" s="326">
        <f t="shared" si="500"/>
        <v>282.42</v>
      </c>
      <c r="J2479" s="102"/>
      <c r="K2479" s="317">
        <f t="shared" si="501"/>
        <v>0</v>
      </c>
      <c r="L2479" s="317">
        <f t="shared" si="502"/>
        <v>0</v>
      </c>
    </row>
    <row r="2480" spans="2:12" s="2" customFormat="1" ht="32.1" customHeight="1">
      <c r="B2480" s="376" t="s">
        <v>5772</v>
      </c>
      <c r="C2480" s="66" t="s">
        <v>5784</v>
      </c>
      <c r="D2480" s="305" t="s">
        <v>5880</v>
      </c>
      <c r="E2480" s="305" t="s">
        <v>5880</v>
      </c>
      <c r="F2480" s="447"/>
      <c r="G2480" s="365">
        <v>3.91</v>
      </c>
      <c r="H2480" s="115">
        <f t="shared" si="499"/>
        <v>3.01</v>
      </c>
      <c r="I2480" s="326">
        <f t="shared" si="500"/>
        <v>314.85000000000002</v>
      </c>
      <c r="J2480" s="102"/>
      <c r="K2480" s="317">
        <f t="shared" si="501"/>
        <v>0</v>
      </c>
      <c r="L2480" s="317">
        <f t="shared" si="502"/>
        <v>0</v>
      </c>
    </row>
    <row r="2481" spans="2:12" s="2" customFormat="1" ht="32.1" customHeight="1">
      <c r="B2481" s="376" t="s">
        <v>5773</v>
      </c>
      <c r="C2481" s="66" t="s">
        <v>5785</v>
      </c>
      <c r="D2481" s="305" t="s">
        <v>5880</v>
      </c>
      <c r="E2481" s="305" t="s">
        <v>5880</v>
      </c>
      <c r="F2481" s="448"/>
      <c r="G2481" s="365">
        <v>4.29</v>
      </c>
      <c r="H2481" s="115">
        <f t="shared" si="499"/>
        <v>3.3</v>
      </c>
      <c r="I2481" s="326">
        <f t="shared" si="500"/>
        <v>345.18</v>
      </c>
      <c r="J2481" s="102"/>
      <c r="K2481" s="317">
        <f t="shared" si="501"/>
        <v>0</v>
      </c>
      <c r="L2481" s="317">
        <f t="shared" si="502"/>
        <v>0</v>
      </c>
    </row>
    <row r="2482" spans="2:12" s="2" customFormat="1" ht="25.5" customHeight="1">
      <c r="B2482" s="327" t="s">
        <v>5285</v>
      </c>
      <c r="C2482" s="328"/>
      <c r="D2482" s="305" t="s">
        <v>5880</v>
      </c>
      <c r="E2482" s="305" t="s">
        <v>5880</v>
      </c>
      <c r="F2482" s="328"/>
      <c r="G2482" s="368">
        <v>0</v>
      </c>
      <c r="H2482" s="329"/>
      <c r="I2482" s="330"/>
      <c r="J2482" s="331"/>
      <c r="K2482" s="332"/>
      <c r="L2482" s="333"/>
    </row>
    <row r="2483" spans="2:12" s="2" customFormat="1" ht="32.1" customHeight="1">
      <c r="B2483" s="376" t="s">
        <v>5786</v>
      </c>
      <c r="C2483" s="66" t="s">
        <v>5787</v>
      </c>
      <c r="D2483" s="305" t="s">
        <v>5880</v>
      </c>
      <c r="E2483" s="305" t="s">
        <v>5880</v>
      </c>
      <c r="F2483" s="446"/>
      <c r="G2483" s="365">
        <v>0</v>
      </c>
      <c r="H2483" s="115">
        <f t="shared" ref="H2483:H2494" si="503">G2483-(G2483*$I$8)</f>
        <v>0</v>
      </c>
      <c r="I2483" s="326">
        <f t="shared" ref="I2483:I2494" si="504">H2483*$I$2</f>
        <v>0</v>
      </c>
      <c r="J2483" s="102"/>
      <c r="K2483" s="317">
        <f t="shared" ref="K2483:K2494" si="505">J2483*H2483</f>
        <v>0</v>
      </c>
      <c r="L2483" s="317">
        <f t="shared" ref="L2483:L2494" si="506">I2483*J2483</f>
        <v>0</v>
      </c>
    </row>
    <row r="2484" spans="2:12" s="2" customFormat="1" ht="32.1" customHeight="1">
      <c r="B2484" s="376" t="s">
        <v>5808</v>
      </c>
      <c r="C2484" s="66" t="s">
        <v>5788</v>
      </c>
      <c r="D2484" s="305" t="s">
        <v>5880</v>
      </c>
      <c r="E2484" s="305" t="s">
        <v>5880</v>
      </c>
      <c r="F2484" s="447"/>
      <c r="G2484" s="365">
        <v>0</v>
      </c>
      <c r="H2484" s="115">
        <f t="shared" si="503"/>
        <v>0</v>
      </c>
      <c r="I2484" s="326">
        <f t="shared" si="504"/>
        <v>0</v>
      </c>
      <c r="J2484" s="102"/>
      <c r="K2484" s="317">
        <f t="shared" si="505"/>
        <v>0</v>
      </c>
      <c r="L2484" s="317">
        <f t="shared" si="506"/>
        <v>0</v>
      </c>
    </row>
    <row r="2485" spans="2:12" s="2" customFormat="1" ht="32.1" customHeight="1">
      <c r="B2485" s="376" t="s">
        <v>5809</v>
      </c>
      <c r="C2485" s="66" t="s">
        <v>5795</v>
      </c>
      <c r="D2485" s="305" t="s">
        <v>5880</v>
      </c>
      <c r="E2485" s="305" t="s">
        <v>5880</v>
      </c>
      <c r="F2485" s="447"/>
      <c r="G2485" s="365">
        <v>1.63</v>
      </c>
      <c r="H2485" s="115">
        <f t="shared" si="503"/>
        <v>1.26</v>
      </c>
      <c r="I2485" s="326">
        <f t="shared" si="504"/>
        <v>131.80000000000001</v>
      </c>
      <c r="J2485" s="102"/>
      <c r="K2485" s="317">
        <f t="shared" si="505"/>
        <v>0</v>
      </c>
      <c r="L2485" s="317">
        <f t="shared" si="506"/>
        <v>0</v>
      </c>
    </row>
    <row r="2486" spans="2:12" s="2" customFormat="1" ht="32.1" customHeight="1">
      <c r="B2486" s="376" t="s">
        <v>5810</v>
      </c>
      <c r="C2486" s="66" t="s">
        <v>5789</v>
      </c>
      <c r="D2486" s="305" t="s">
        <v>5880</v>
      </c>
      <c r="E2486" s="305" t="s">
        <v>5880</v>
      </c>
      <c r="F2486" s="447"/>
      <c r="G2486" s="365">
        <v>0</v>
      </c>
      <c r="H2486" s="115">
        <f t="shared" si="503"/>
        <v>0</v>
      </c>
      <c r="I2486" s="326">
        <f t="shared" si="504"/>
        <v>0</v>
      </c>
      <c r="J2486" s="102"/>
      <c r="K2486" s="317">
        <f t="shared" si="505"/>
        <v>0</v>
      </c>
      <c r="L2486" s="317">
        <f t="shared" si="506"/>
        <v>0</v>
      </c>
    </row>
    <row r="2487" spans="2:12" s="2" customFormat="1" ht="32.1" customHeight="1">
      <c r="B2487" s="376" t="s">
        <v>5811</v>
      </c>
      <c r="C2487" s="66" t="s">
        <v>5796</v>
      </c>
      <c r="D2487" s="305" t="s">
        <v>5880</v>
      </c>
      <c r="E2487" s="305" t="s">
        <v>5880</v>
      </c>
      <c r="F2487" s="447"/>
      <c r="G2487" s="365">
        <v>2.11</v>
      </c>
      <c r="H2487" s="115">
        <f t="shared" si="503"/>
        <v>1.62</v>
      </c>
      <c r="I2487" s="326">
        <f t="shared" si="504"/>
        <v>169.45</v>
      </c>
      <c r="J2487" s="102"/>
      <c r="K2487" s="317">
        <f t="shared" si="505"/>
        <v>0</v>
      </c>
      <c r="L2487" s="317">
        <f t="shared" si="506"/>
        <v>0</v>
      </c>
    </row>
    <row r="2488" spans="2:12" s="2" customFormat="1" ht="32.1" customHeight="1">
      <c r="B2488" s="376" t="s">
        <v>5812</v>
      </c>
      <c r="C2488" s="66" t="s">
        <v>5797</v>
      </c>
      <c r="D2488" s="305" t="s">
        <v>5880</v>
      </c>
      <c r="E2488" s="305" t="s">
        <v>5880</v>
      </c>
      <c r="F2488" s="447"/>
      <c r="G2488" s="365">
        <v>2.87</v>
      </c>
      <c r="H2488" s="115">
        <f t="shared" si="503"/>
        <v>2.21</v>
      </c>
      <c r="I2488" s="326">
        <f t="shared" si="504"/>
        <v>231.17</v>
      </c>
      <c r="J2488" s="102"/>
      <c r="K2488" s="317">
        <f t="shared" si="505"/>
        <v>0</v>
      </c>
      <c r="L2488" s="317">
        <f t="shared" si="506"/>
        <v>0</v>
      </c>
    </row>
    <row r="2489" spans="2:12" s="2" customFormat="1" ht="32.1" customHeight="1">
      <c r="B2489" s="376" t="s">
        <v>5813</v>
      </c>
      <c r="C2489" s="66" t="s">
        <v>5798</v>
      </c>
      <c r="D2489" s="305" t="s">
        <v>5880</v>
      </c>
      <c r="E2489" s="305" t="s">
        <v>5880</v>
      </c>
      <c r="F2489" s="447"/>
      <c r="G2489" s="365">
        <v>3.33</v>
      </c>
      <c r="H2489" s="115">
        <f t="shared" si="503"/>
        <v>2.56</v>
      </c>
      <c r="I2489" s="326">
        <f t="shared" si="504"/>
        <v>267.77999999999997</v>
      </c>
      <c r="J2489" s="102"/>
      <c r="K2489" s="317">
        <f t="shared" si="505"/>
        <v>0</v>
      </c>
      <c r="L2489" s="317">
        <f t="shared" si="506"/>
        <v>0</v>
      </c>
    </row>
    <row r="2490" spans="2:12" s="2" customFormat="1" ht="32.1" customHeight="1">
      <c r="B2490" s="376" t="s">
        <v>5814</v>
      </c>
      <c r="C2490" s="66" t="s">
        <v>5790</v>
      </c>
      <c r="D2490" s="305" t="s">
        <v>5880</v>
      </c>
      <c r="E2490" s="305" t="s">
        <v>5880</v>
      </c>
      <c r="F2490" s="447"/>
      <c r="G2490" s="365">
        <v>4.07</v>
      </c>
      <c r="H2490" s="115">
        <f t="shared" si="503"/>
        <v>3.13</v>
      </c>
      <c r="I2490" s="326">
        <f t="shared" si="504"/>
        <v>327.39999999999998</v>
      </c>
      <c r="J2490" s="102"/>
      <c r="K2490" s="317">
        <f t="shared" si="505"/>
        <v>0</v>
      </c>
      <c r="L2490" s="317">
        <f t="shared" si="506"/>
        <v>0</v>
      </c>
    </row>
    <row r="2491" spans="2:12" s="2" customFormat="1" ht="32.1" customHeight="1">
      <c r="B2491" s="376" t="s">
        <v>5815</v>
      </c>
      <c r="C2491" s="66" t="s">
        <v>5791</v>
      </c>
      <c r="D2491" s="305" t="s">
        <v>5880</v>
      </c>
      <c r="E2491" s="305" t="s">
        <v>5880</v>
      </c>
      <c r="F2491" s="447"/>
      <c r="G2491" s="365">
        <v>0</v>
      </c>
      <c r="H2491" s="115">
        <f t="shared" si="503"/>
        <v>0</v>
      </c>
      <c r="I2491" s="326">
        <f t="shared" si="504"/>
        <v>0</v>
      </c>
      <c r="J2491" s="102"/>
      <c r="K2491" s="317">
        <f t="shared" si="505"/>
        <v>0</v>
      </c>
      <c r="L2491" s="317">
        <f t="shared" si="506"/>
        <v>0</v>
      </c>
    </row>
    <row r="2492" spans="2:12" s="2" customFormat="1" ht="32.1" customHeight="1">
      <c r="B2492" s="376" t="s">
        <v>5816</v>
      </c>
      <c r="C2492" s="66" t="s">
        <v>5792</v>
      </c>
      <c r="D2492" s="305" t="s">
        <v>5880</v>
      </c>
      <c r="E2492" s="305" t="s">
        <v>5880</v>
      </c>
      <c r="F2492" s="447"/>
      <c r="G2492" s="365">
        <v>0</v>
      </c>
      <c r="H2492" s="115">
        <f t="shared" si="503"/>
        <v>0</v>
      </c>
      <c r="I2492" s="326">
        <f t="shared" si="504"/>
        <v>0</v>
      </c>
      <c r="J2492" s="102"/>
      <c r="K2492" s="317">
        <f t="shared" si="505"/>
        <v>0</v>
      </c>
      <c r="L2492" s="317">
        <f t="shared" si="506"/>
        <v>0</v>
      </c>
    </row>
    <row r="2493" spans="2:12" s="2" customFormat="1" ht="32.1" customHeight="1">
      <c r="B2493" s="376" t="s">
        <v>5817</v>
      </c>
      <c r="C2493" s="66" t="s">
        <v>5793</v>
      </c>
      <c r="D2493" s="305" t="s">
        <v>5880</v>
      </c>
      <c r="E2493" s="305" t="s">
        <v>5880</v>
      </c>
      <c r="F2493" s="447"/>
      <c r="G2493" s="365">
        <v>0</v>
      </c>
      <c r="H2493" s="115">
        <f t="shared" si="503"/>
        <v>0</v>
      </c>
      <c r="I2493" s="326">
        <f t="shared" si="504"/>
        <v>0</v>
      </c>
      <c r="J2493" s="102"/>
      <c r="K2493" s="317">
        <f t="shared" si="505"/>
        <v>0</v>
      </c>
      <c r="L2493" s="317">
        <f t="shared" si="506"/>
        <v>0</v>
      </c>
    </row>
    <row r="2494" spans="2:12" s="2" customFormat="1" ht="32.1" customHeight="1">
      <c r="B2494" s="376" t="s">
        <v>5818</v>
      </c>
      <c r="C2494" s="66" t="s">
        <v>5794</v>
      </c>
      <c r="D2494" s="305" t="s">
        <v>5880</v>
      </c>
      <c r="E2494" s="305" t="s">
        <v>5880</v>
      </c>
      <c r="F2494" s="448"/>
      <c r="G2494" s="365">
        <v>0</v>
      </c>
      <c r="H2494" s="115">
        <f t="shared" si="503"/>
        <v>0</v>
      </c>
      <c r="I2494" s="326">
        <f t="shared" si="504"/>
        <v>0</v>
      </c>
      <c r="J2494" s="102"/>
      <c r="K2494" s="317">
        <f t="shared" si="505"/>
        <v>0</v>
      </c>
      <c r="L2494" s="317">
        <f t="shared" si="506"/>
        <v>0</v>
      </c>
    </row>
    <row r="2495" spans="2:12" s="2" customFormat="1" ht="20.25" customHeight="1">
      <c r="B2495" s="257" t="s">
        <v>850</v>
      </c>
      <c r="C2495" s="86"/>
      <c r="D2495" s="305" t="s">
        <v>5880</v>
      </c>
      <c r="E2495" s="305" t="s">
        <v>5880</v>
      </c>
      <c r="F2495" s="86"/>
      <c r="G2495" s="360">
        <v>0</v>
      </c>
      <c r="H2495" s="30"/>
      <c r="I2495" s="23"/>
      <c r="J2495" s="87"/>
      <c r="K2495" s="258"/>
      <c r="L2495" s="259"/>
    </row>
    <row r="2496" spans="2:12" s="2" customFormat="1" ht="20.100000000000001" customHeight="1">
      <c r="B2496" s="166" t="s">
        <v>2838</v>
      </c>
      <c r="C2496" s="99" t="s">
        <v>851</v>
      </c>
      <c r="D2496" s="305" t="s">
        <v>5880</v>
      </c>
      <c r="E2496" s="305" t="s">
        <v>5880</v>
      </c>
      <c r="F2496" s="380"/>
      <c r="G2496" s="359">
        <v>0.35</v>
      </c>
      <c r="H2496" s="130">
        <f t="shared" ref="H2496:H2512" si="507">G2496-(G2496*$I$8)</f>
        <v>0.27</v>
      </c>
      <c r="I2496" s="131">
        <f t="shared" ref="I2496:I2512" si="508">H2496*$I$2</f>
        <v>28.24</v>
      </c>
      <c r="J2496" s="72"/>
      <c r="K2496" s="210">
        <f t="shared" si="491"/>
        <v>0</v>
      </c>
      <c r="L2496" s="107">
        <f t="shared" ref="L2496:L2512" si="509">I2496*J2496</f>
        <v>0</v>
      </c>
    </row>
    <row r="2497" spans="2:12" s="2" customFormat="1" ht="20.100000000000001" customHeight="1">
      <c r="B2497" s="141" t="s">
        <v>2839</v>
      </c>
      <c r="C2497" s="66" t="s">
        <v>852</v>
      </c>
      <c r="D2497" s="305" t="s">
        <v>5880</v>
      </c>
      <c r="E2497" s="305" t="s">
        <v>5880</v>
      </c>
      <c r="F2497" s="380"/>
      <c r="G2497" s="359">
        <v>0.44</v>
      </c>
      <c r="H2497" s="111">
        <f t="shared" si="507"/>
        <v>0.34</v>
      </c>
      <c r="I2497" s="112">
        <f t="shared" si="508"/>
        <v>35.56</v>
      </c>
      <c r="J2497" s="55"/>
      <c r="K2497" s="56">
        <f t="shared" si="491"/>
        <v>0</v>
      </c>
      <c r="L2497" s="59">
        <f t="shared" si="509"/>
        <v>0</v>
      </c>
    </row>
    <row r="2498" spans="2:12" s="2" customFormat="1" ht="20.100000000000001" customHeight="1">
      <c r="B2498" s="141" t="s">
        <v>2840</v>
      </c>
      <c r="C2498" s="66" t="s">
        <v>853</v>
      </c>
      <c r="D2498" s="305">
        <v>2536</v>
      </c>
      <c r="E2498" s="305" t="s">
        <v>6316</v>
      </c>
      <c r="F2498" s="380"/>
      <c r="G2498" s="359">
        <v>0.44</v>
      </c>
      <c r="H2498" s="109">
        <f t="shared" si="507"/>
        <v>0.34</v>
      </c>
      <c r="I2498" s="110">
        <f t="shared" si="508"/>
        <v>35.56</v>
      </c>
      <c r="J2498" s="55"/>
      <c r="K2498" s="56">
        <f t="shared" si="491"/>
        <v>0</v>
      </c>
      <c r="L2498" s="57">
        <f t="shared" si="509"/>
        <v>0</v>
      </c>
    </row>
    <row r="2499" spans="2:12" s="2" customFormat="1" ht="20.100000000000001" customHeight="1">
      <c r="B2499" s="141" t="s">
        <v>2841</v>
      </c>
      <c r="C2499" s="66" t="s">
        <v>5505</v>
      </c>
      <c r="D2499" s="305">
        <v>2535</v>
      </c>
      <c r="E2499" s="305" t="s">
        <v>6317</v>
      </c>
      <c r="F2499" s="380"/>
      <c r="G2499" s="359">
        <v>0.63</v>
      </c>
      <c r="H2499" s="109">
        <f t="shared" si="507"/>
        <v>0.49</v>
      </c>
      <c r="I2499" s="110">
        <f t="shared" si="508"/>
        <v>51.25</v>
      </c>
      <c r="J2499" s="55"/>
      <c r="K2499" s="56">
        <f t="shared" si="491"/>
        <v>0</v>
      </c>
      <c r="L2499" s="57">
        <f t="shared" si="509"/>
        <v>0</v>
      </c>
    </row>
    <row r="2500" spans="2:12" s="2" customFormat="1" ht="20.100000000000001" customHeight="1">
      <c r="B2500" s="138" t="s">
        <v>2842</v>
      </c>
      <c r="C2500" s="90" t="s">
        <v>854</v>
      </c>
      <c r="D2500" s="305">
        <v>2533</v>
      </c>
      <c r="E2500" s="305" t="s">
        <v>6318</v>
      </c>
      <c r="F2500" s="380"/>
      <c r="G2500" s="359">
        <v>1.1599999999999999</v>
      </c>
      <c r="H2500" s="109">
        <f t="shared" si="507"/>
        <v>0.89</v>
      </c>
      <c r="I2500" s="110">
        <f t="shared" si="508"/>
        <v>93.09</v>
      </c>
      <c r="J2500" s="55"/>
      <c r="K2500" s="56">
        <f t="shared" si="491"/>
        <v>0</v>
      </c>
      <c r="L2500" s="57">
        <f t="shared" si="509"/>
        <v>0</v>
      </c>
    </row>
    <row r="2501" spans="2:12" s="2" customFormat="1" ht="20.100000000000001" customHeight="1">
      <c r="B2501" s="141" t="s">
        <v>2843</v>
      </c>
      <c r="C2501" s="66" t="s">
        <v>855</v>
      </c>
      <c r="D2501" s="305">
        <v>2534</v>
      </c>
      <c r="E2501" s="305" t="s">
        <v>6319</v>
      </c>
      <c r="F2501" s="380"/>
      <c r="G2501" s="359">
        <v>1.29</v>
      </c>
      <c r="H2501" s="109">
        <f t="shared" si="507"/>
        <v>0.99</v>
      </c>
      <c r="I2501" s="110">
        <f t="shared" si="508"/>
        <v>103.55</v>
      </c>
      <c r="J2501" s="55"/>
      <c r="K2501" s="56">
        <f t="shared" si="491"/>
        <v>0</v>
      </c>
      <c r="L2501" s="57">
        <f t="shared" si="509"/>
        <v>0</v>
      </c>
    </row>
    <row r="2502" spans="2:12" s="2" customFormat="1" ht="20.100000000000001" customHeight="1">
      <c r="B2502" s="141" t="s">
        <v>2844</v>
      </c>
      <c r="C2502" s="66" t="s">
        <v>856</v>
      </c>
      <c r="D2502" s="305">
        <v>2361</v>
      </c>
      <c r="E2502" s="305" t="s">
        <v>6320</v>
      </c>
      <c r="F2502" s="380"/>
      <c r="G2502" s="359">
        <v>1.75</v>
      </c>
      <c r="H2502" s="109">
        <f t="shared" si="507"/>
        <v>1.35</v>
      </c>
      <c r="I2502" s="110">
        <f t="shared" si="508"/>
        <v>141.21</v>
      </c>
      <c r="J2502" s="55"/>
      <c r="K2502" s="56">
        <f t="shared" si="491"/>
        <v>0</v>
      </c>
      <c r="L2502" s="57">
        <f t="shared" si="509"/>
        <v>0</v>
      </c>
    </row>
    <row r="2503" spans="2:12" s="2" customFormat="1" ht="20.100000000000001" customHeight="1">
      <c r="B2503" s="141" t="s">
        <v>2845</v>
      </c>
      <c r="C2503" s="66" t="s">
        <v>857</v>
      </c>
      <c r="D2503" s="305">
        <v>2537</v>
      </c>
      <c r="E2503" s="305" t="s">
        <v>6321</v>
      </c>
      <c r="F2503" s="380"/>
      <c r="G2503" s="359">
        <v>1.75</v>
      </c>
      <c r="H2503" s="109">
        <f t="shared" si="507"/>
        <v>1.35</v>
      </c>
      <c r="I2503" s="110">
        <f t="shared" si="508"/>
        <v>141.21</v>
      </c>
      <c r="J2503" s="55"/>
      <c r="K2503" s="56">
        <f t="shared" si="491"/>
        <v>0</v>
      </c>
      <c r="L2503" s="57">
        <f t="shared" si="509"/>
        <v>0</v>
      </c>
    </row>
    <row r="2504" spans="2:12" s="2" customFormat="1" ht="20.100000000000001" customHeight="1">
      <c r="B2504" s="141" t="s">
        <v>2846</v>
      </c>
      <c r="C2504" s="66" t="s">
        <v>5506</v>
      </c>
      <c r="D2504" s="305">
        <v>2538</v>
      </c>
      <c r="E2504" s="305" t="s">
        <v>6322</v>
      </c>
      <c r="F2504" s="380"/>
      <c r="G2504" s="359">
        <v>1.97</v>
      </c>
      <c r="H2504" s="109">
        <f t="shared" si="507"/>
        <v>1.52</v>
      </c>
      <c r="I2504" s="110">
        <f t="shared" si="508"/>
        <v>158.99</v>
      </c>
      <c r="J2504" s="55"/>
      <c r="K2504" s="56">
        <f t="shared" si="491"/>
        <v>0</v>
      </c>
      <c r="L2504" s="57">
        <f t="shared" si="509"/>
        <v>0</v>
      </c>
    </row>
    <row r="2505" spans="2:12" s="2" customFormat="1" ht="20.100000000000001" customHeight="1">
      <c r="B2505" s="141" t="s">
        <v>2847</v>
      </c>
      <c r="C2505" s="67" t="s">
        <v>858</v>
      </c>
      <c r="D2505" s="305" t="s">
        <v>5880</v>
      </c>
      <c r="E2505" s="305" t="s">
        <v>5880</v>
      </c>
      <c r="F2505" s="380"/>
      <c r="G2505" s="359">
        <v>2.39</v>
      </c>
      <c r="H2505" s="109">
        <f t="shared" si="507"/>
        <v>1.84</v>
      </c>
      <c r="I2505" s="110">
        <f t="shared" si="508"/>
        <v>192.46</v>
      </c>
      <c r="J2505" s="55"/>
      <c r="K2505" s="56">
        <f t="shared" si="491"/>
        <v>0</v>
      </c>
      <c r="L2505" s="57">
        <f t="shared" si="509"/>
        <v>0</v>
      </c>
    </row>
    <row r="2506" spans="2:12" s="2" customFormat="1" ht="19.899999999999999" customHeight="1">
      <c r="B2506" s="141" t="s">
        <v>2848</v>
      </c>
      <c r="C2506" s="66" t="s">
        <v>859</v>
      </c>
      <c r="D2506" s="305">
        <v>2362</v>
      </c>
      <c r="E2506" s="305" t="s">
        <v>6323</v>
      </c>
      <c r="F2506" s="380"/>
      <c r="G2506" s="359">
        <v>2.46</v>
      </c>
      <c r="H2506" s="109">
        <f t="shared" si="507"/>
        <v>1.89</v>
      </c>
      <c r="I2506" s="110">
        <f t="shared" si="508"/>
        <v>197.69</v>
      </c>
      <c r="J2506" s="55"/>
      <c r="K2506" s="56">
        <f t="shared" si="491"/>
        <v>0</v>
      </c>
      <c r="L2506" s="57">
        <f t="shared" si="509"/>
        <v>0</v>
      </c>
    </row>
    <row r="2507" spans="2:12" s="2" customFormat="1" ht="20.100000000000001" customHeight="1">
      <c r="B2507" s="141" t="s">
        <v>2849</v>
      </c>
      <c r="C2507" s="66" t="s">
        <v>860</v>
      </c>
      <c r="D2507" s="305">
        <v>2363</v>
      </c>
      <c r="E2507" s="305" t="s">
        <v>6324</v>
      </c>
      <c r="F2507" s="380"/>
      <c r="G2507" s="359">
        <v>2.6</v>
      </c>
      <c r="H2507" s="109">
        <f t="shared" si="507"/>
        <v>2</v>
      </c>
      <c r="I2507" s="110">
        <f t="shared" si="508"/>
        <v>209.2</v>
      </c>
      <c r="J2507" s="55"/>
      <c r="K2507" s="56">
        <f t="shared" si="491"/>
        <v>0</v>
      </c>
      <c r="L2507" s="57">
        <f t="shared" si="509"/>
        <v>0</v>
      </c>
    </row>
    <row r="2508" spans="2:12" s="2" customFormat="1" ht="20.100000000000001" customHeight="1">
      <c r="B2508" s="141" t="s">
        <v>2850</v>
      </c>
      <c r="C2508" s="66" t="s">
        <v>861</v>
      </c>
      <c r="D2508" s="305">
        <v>2365</v>
      </c>
      <c r="E2508" s="305" t="s">
        <v>6325</v>
      </c>
      <c r="F2508" s="380"/>
      <c r="G2508" s="359">
        <v>2.84</v>
      </c>
      <c r="H2508" s="109">
        <f t="shared" si="507"/>
        <v>2.19</v>
      </c>
      <c r="I2508" s="110">
        <f t="shared" si="508"/>
        <v>229.07</v>
      </c>
      <c r="J2508" s="55"/>
      <c r="K2508" s="56">
        <f t="shared" si="491"/>
        <v>0</v>
      </c>
      <c r="L2508" s="57">
        <f t="shared" si="509"/>
        <v>0</v>
      </c>
    </row>
    <row r="2509" spans="2:12" s="2" customFormat="1" ht="20.100000000000001" customHeight="1">
      <c r="B2509" s="138" t="s">
        <v>2851</v>
      </c>
      <c r="C2509" s="68" t="s">
        <v>862</v>
      </c>
      <c r="D2509" s="305">
        <v>4482</v>
      </c>
      <c r="E2509" s="305" t="s">
        <v>6326</v>
      </c>
      <c r="F2509" s="380"/>
      <c r="G2509" s="359">
        <v>3.58</v>
      </c>
      <c r="H2509" s="109">
        <f t="shared" si="507"/>
        <v>2.76</v>
      </c>
      <c r="I2509" s="110">
        <f t="shared" si="508"/>
        <v>288.7</v>
      </c>
      <c r="J2509" s="55"/>
      <c r="K2509" s="56">
        <f t="shared" si="491"/>
        <v>0</v>
      </c>
      <c r="L2509" s="57">
        <f t="shared" si="509"/>
        <v>0</v>
      </c>
    </row>
    <row r="2510" spans="2:12" s="2" customFormat="1" ht="20.100000000000001" customHeight="1">
      <c r="B2510" s="141" t="s">
        <v>2852</v>
      </c>
      <c r="C2510" s="66" t="s">
        <v>863</v>
      </c>
      <c r="D2510" s="305">
        <v>4483</v>
      </c>
      <c r="E2510" s="305" t="s">
        <v>6327</v>
      </c>
      <c r="F2510" s="380"/>
      <c r="G2510" s="359">
        <v>4.05</v>
      </c>
      <c r="H2510" s="109">
        <f t="shared" si="507"/>
        <v>3.12</v>
      </c>
      <c r="I2510" s="110">
        <f t="shared" si="508"/>
        <v>326.35000000000002</v>
      </c>
      <c r="J2510" s="55"/>
      <c r="K2510" s="56">
        <f t="shared" si="491"/>
        <v>0</v>
      </c>
      <c r="L2510" s="57">
        <f t="shared" si="509"/>
        <v>0</v>
      </c>
    </row>
    <row r="2511" spans="2:12" s="2" customFormat="1" ht="20.100000000000001" customHeight="1">
      <c r="B2511" s="141" t="s">
        <v>2853</v>
      </c>
      <c r="C2511" s="66" t="s">
        <v>864</v>
      </c>
      <c r="D2511" s="305">
        <v>4484</v>
      </c>
      <c r="E2511" s="305" t="s">
        <v>6328</v>
      </c>
      <c r="F2511" s="380"/>
      <c r="G2511" s="359">
        <v>4.21</v>
      </c>
      <c r="H2511" s="109">
        <f t="shared" si="507"/>
        <v>3.24</v>
      </c>
      <c r="I2511" s="110">
        <f t="shared" si="508"/>
        <v>338.9</v>
      </c>
      <c r="J2511" s="55"/>
      <c r="K2511" s="56">
        <f t="shared" si="491"/>
        <v>0</v>
      </c>
      <c r="L2511" s="57">
        <f t="shared" si="509"/>
        <v>0</v>
      </c>
    </row>
    <row r="2512" spans="2:12" s="2" customFormat="1" ht="20.100000000000001" customHeight="1">
      <c r="B2512" s="141" t="s">
        <v>2854</v>
      </c>
      <c r="C2512" s="66" t="s">
        <v>865</v>
      </c>
      <c r="D2512" s="305">
        <v>4485</v>
      </c>
      <c r="E2512" s="305" t="s">
        <v>6329</v>
      </c>
      <c r="F2512" s="412"/>
      <c r="G2512" s="359">
        <v>4.21</v>
      </c>
      <c r="H2512" s="109">
        <f t="shared" si="507"/>
        <v>3.24</v>
      </c>
      <c r="I2512" s="110">
        <f t="shared" si="508"/>
        <v>338.9</v>
      </c>
      <c r="J2512" s="55"/>
      <c r="K2512" s="56">
        <f t="shared" si="491"/>
        <v>0</v>
      </c>
      <c r="L2512" s="57">
        <f t="shared" si="509"/>
        <v>0</v>
      </c>
    </row>
    <row r="2513" spans="2:12" s="2" customFormat="1" ht="19.5" customHeight="1">
      <c r="B2513" s="257" t="s">
        <v>866</v>
      </c>
      <c r="C2513" s="86"/>
      <c r="D2513" s="305" t="s">
        <v>5880</v>
      </c>
      <c r="E2513" s="305" t="s">
        <v>5880</v>
      </c>
      <c r="F2513" s="86"/>
      <c r="G2513" s="360">
        <v>0</v>
      </c>
      <c r="H2513" s="30"/>
      <c r="I2513" s="23"/>
      <c r="J2513" s="87"/>
      <c r="K2513" s="258"/>
      <c r="L2513" s="259"/>
    </row>
    <row r="2514" spans="2:12" s="2" customFormat="1" ht="21.95" customHeight="1">
      <c r="B2514" s="166" t="s">
        <v>2855</v>
      </c>
      <c r="C2514" s="99" t="s">
        <v>867</v>
      </c>
      <c r="D2514" s="305" t="s">
        <v>5880</v>
      </c>
      <c r="E2514" s="305" t="s">
        <v>5880</v>
      </c>
      <c r="F2514" s="380"/>
      <c r="G2514" s="359">
        <v>0.53</v>
      </c>
      <c r="H2514" s="116">
        <f t="shared" ref="H2514:H2521" si="510">G2514-(G2514*$I$8)</f>
        <v>0.41</v>
      </c>
      <c r="I2514" s="117">
        <f t="shared" ref="I2514:I2521" si="511">H2514*$I$2</f>
        <v>42.89</v>
      </c>
      <c r="J2514" s="72"/>
      <c r="K2514" s="210">
        <f t="shared" si="491"/>
        <v>0</v>
      </c>
      <c r="L2514" s="73">
        <f t="shared" ref="L2514:L2521" si="512">I2514*J2514</f>
        <v>0</v>
      </c>
    </row>
    <row r="2515" spans="2:12" s="2" customFormat="1" ht="21.95" customHeight="1">
      <c r="B2515" s="141" t="s">
        <v>2856</v>
      </c>
      <c r="C2515" s="66" t="s">
        <v>5507</v>
      </c>
      <c r="D2515" s="305">
        <v>2524</v>
      </c>
      <c r="E2515" s="305" t="s">
        <v>6330</v>
      </c>
      <c r="F2515" s="380"/>
      <c r="G2515" s="359">
        <v>0.41</v>
      </c>
      <c r="H2515" s="109">
        <f t="shared" si="510"/>
        <v>0.32</v>
      </c>
      <c r="I2515" s="110">
        <f t="shared" si="511"/>
        <v>33.47</v>
      </c>
      <c r="J2515" s="55"/>
      <c r="K2515" s="56">
        <f t="shared" si="491"/>
        <v>0</v>
      </c>
      <c r="L2515" s="57">
        <f t="shared" si="512"/>
        <v>0</v>
      </c>
    </row>
    <row r="2516" spans="2:12" s="2" customFormat="1" ht="21.95" customHeight="1">
      <c r="B2516" s="141" t="s">
        <v>2857</v>
      </c>
      <c r="C2516" s="66" t="s">
        <v>868</v>
      </c>
      <c r="D2516" s="305" t="s">
        <v>5880</v>
      </c>
      <c r="E2516" s="305" t="s">
        <v>5880</v>
      </c>
      <c r="F2516" s="380"/>
      <c r="G2516" s="359">
        <v>0.68</v>
      </c>
      <c r="H2516" s="109">
        <f t="shared" si="510"/>
        <v>0.52</v>
      </c>
      <c r="I2516" s="110">
        <f t="shared" si="511"/>
        <v>54.39</v>
      </c>
      <c r="J2516" s="55"/>
      <c r="K2516" s="56">
        <f t="shared" si="491"/>
        <v>0</v>
      </c>
      <c r="L2516" s="57">
        <f t="shared" si="512"/>
        <v>0</v>
      </c>
    </row>
    <row r="2517" spans="2:12" s="2" customFormat="1" ht="17.100000000000001" customHeight="1">
      <c r="B2517" s="141" t="s">
        <v>2858</v>
      </c>
      <c r="C2517" s="67" t="s">
        <v>869</v>
      </c>
      <c r="D2517" s="305">
        <v>2525</v>
      </c>
      <c r="E2517" s="305" t="s">
        <v>6331</v>
      </c>
      <c r="F2517" s="379"/>
      <c r="G2517" s="359">
        <v>0.63</v>
      </c>
      <c r="H2517" s="113">
        <f t="shared" si="510"/>
        <v>0.49</v>
      </c>
      <c r="I2517" s="114">
        <f t="shared" si="511"/>
        <v>51.25</v>
      </c>
      <c r="J2517" s="55"/>
      <c r="K2517" s="56">
        <f t="shared" si="491"/>
        <v>0</v>
      </c>
      <c r="L2517" s="60">
        <f t="shared" si="512"/>
        <v>0</v>
      </c>
    </row>
    <row r="2518" spans="2:12" s="2" customFormat="1" ht="21" customHeight="1">
      <c r="B2518" s="141" t="s">
        <v>2859</v>
      </c>
      <c r="C2518" s="67" t="s">
        <v>870</v>
      </c>
      <c r="D2518" s="305">
        <v>2526</v>
      </c>
      <c r="E2518" s="305" t="s">
        <v>6332</v>
      </c>
      <c r="F2518" s="379"/>
      <c r="G2518" s="359">
        <v>1.1100000000000001</v>
      </c>
      <c r="H2518" s="113">
        <f t="shared" si="510"/>
        <v>0.85</v>
      </c>
      <c r="I2518" s="114">
        <f t="shared" si="511"/>
        <v>88.91</v>
      </c>
      <c r="J2518" s="55"/>
      <c r="K2518" s="56">
        <f t="shared" si="491"/>
        <v>0</v>
      </c>
      <c r="L2518" s="60">
        <f t="shared" si="512"/>
        <v>0</v>
      </c>
    </row>
    <row r="2519" spans="2:12" s="2" customFormat="1" ht="18.95" customHeight="1">
      <c r="B2519" s="141" t="s">
        <v>2860</v>
      </c>
      <c r="C2519" s="67" t="s">
        <v>5508</v>
      </c>
      <c r="D2519" s="305">
        <v>2527</v>
      </c>
      <c r="E2519" s="305" t="s">
        <v>6333</v>
      </c>
      <c r="F2519" s="379"/>
      <c r="G2519" s="359">
        <v>1.94</v>
      </c>
      <c r="H2519" s="113">
        <f t="shared" si="510"/>
        <v>1.49</v>
      </c>
      <c r="I2519" s="114">
        <f t="shared" si="511"/>
        <v>155.85</v>
      </c>
      <c r="J2519" s="55"/>
      <c r="K2519" s="56">
        <f t="shared" si="491"/>
        <v>0</v>
      </c>
      <c r="L2519" s="60">
        <f t="shared" si="512"/>
        <v>0</v>
      </c>
    </row>
    <row r="2520" spans="2:12" s="2" customFormat="1" ht="20.100000000000001" customHeight="1">
      <c r="B2520" s="138" t="s">
        <v>2861</v>
      </c>
      <c r="C2520" s="90" t="s">
        <v>871</v>
      </c>
      <c r="D2520" s="305">
        <v>2528</v>
      </c>
      <c r="E2520" s="305" t="s">
        <v>6334</v>
      </c>
      <c r="F2520" s="380"/>
      <c r="G2520" s="359">
        <v>2.66</v>
      </c>
      <c r="H2520" s="109">
        <f t="shared" si="510"/>
        <v>2.0499999999999998</v>
      </c>
      <c r="I2520" s="110">
        <f t="shared" si="511"/>
        <v>214.43</v>
      </c>
      <c r="J2520" s="55"/>
      <c r="K2520" s="56">
        <f t="shared" si="491"/>
        <v>0</v>
      </c>
      <c r="L2520" s="57">
        <f t="shared" si="512"/>
        <v>0</v>
      </c>
    </row>
    <row r="2521" spans="2:12" s="2" customFormat="1" ht="21.95" customHeight="1">
      <c r="B2521" s="141" t="s">
        <v>2862</v>
      </c>
      <c r="C2521" s="66" t="s">
        <v>872</v>
      </c>
      <c r="D2521" s="305">
        <v>4480</v>
      </c>
      <c r="E2521" s="305" t="s">
        <v>6335</v>
      </c>
      <c r="F2521" s="412"/>
      <c r="G2521" s="359">
        <v>4.49</v>
      </c>
      <c r="H2521" s="109">
        <f t="shared" si="510"/>
        <v>3.46</v>
      </c>
      <c r="I2521" s="110">
        <f t="shared" si="511"/>
        <v>361.92</v>
      </c>
      <c r="J2521" s="55"/>
      <c r="K2521" s="56">
        <f t="shared" si="491"/>
        <v>0</v>
      </c>
      <c r="L2521" s="57">
        <f t="shared" si="512"/>
        <v>0</v>
      </c>
    </row>
    <row r="2522" spans="2:12" s="2" customFormat="1" ht="20.25" customHeight="1">
      <c r="B2522" s="257" t="s">
        <v>873</v>
      </c>
      <c r="C2522" s="86"/>
      <c r="D2522" s="305" t="s">
        <v>5880</v>
      </c>
      <c r="E2522" s="305" t="s">
        <v>5880</v>
      </c>
      <c r="F2522" s="86"/>
      <c r="G2522" s="360">
        <v>0</v>
      </c>
      <c r="H2522" s="30"/>
      <c r="I2522" s="23"/>
      <c r="J2522" s="87"/>
      <c r="K2522" s="258"/>
      <c r="L2522" s="259"/>
    </row>
    <row r="2523" spans="2:12" s="2" customFormat="1" ht="17.100000000000001" customHeight="1">
      <c r="B2523" s="166" t="s">
        <v>2863</v>
      </c>
      <c r="C2523" s="99" t="s">
        <v>874</v>
      </c>
      <c r="D2523" s="305" t="s">
        <v>5880</v>
      </c>
      <c r="E2523" s="305" t="s">
        <v>5880</v>
      </c>
      <c r="F2523" s="380"/>
      <c r="G2523" s="359">
        <v>0.35</v>
      </c>
      <c r="H2523" s="130">
        <f t="shared" ref="H2523:H2539" si="513">G2523-(G2523*$I$8)</f>
        <v>0.27</v>
      </c>
      <c r="I2523" s="131">
        <f t="shared" ref="I2523:I2539" si="514">H2523*$I$2</f>
        <v>28.24</v>
      </c>
      <c r="J2523" s="72"/>
      <c r="K2523" s="210">
        <f t="shared" si="491"/>
        <v>0</v>
      </c>
      <c r="L2523" s="107">
        <f t="shared" ref="L2523:L2539" si="515">I2523*J2523</f>
        <v>0</v>
      </c>
    </row>
    <row r="2524" spans="2:12" s="2" customFormat="1" ht="17.100000000000001" customHeight="1">
      <c r="B2524" s="141" t="s">
        <v>2864</v>
      </c>
      <c r="C2524" s="66" t="s">
        <v>875</v>
      </c>
      <c r="D2524" s="305" t="s">
        <v>5880</v>
      </c>
      <c r="E2524" s="305" t="s">
        <v>5880</v>
      </c>
      <c r="F2524" s="380"/>
      <c r="G2524" s="359">
        <v>0.47</v>
      </c>
      <c r="H2524" s="111">
        <f t="shared" si="513"/>
        <v>0.36</v>
      </c>
      <c r="I2524" s="112">
        <f t="shared" si="514"/>
        <v>37.659999999999997</v>
      </c>
      <c r="J2524" s="55"/>
      <c r="K2524" s="56">
        <f t="shared" si="491"/>
        <v>0</v>
      </c>
      <c r="L2524" s="59">
        <f t="shared" si="515"/>
        <v>0</v>
      </c>
    </row>
    <row r="2525" spans="2:12" s="2" customFormat="1" ht="17.100000000000001" customHeight="1">
      <c r="B2525" s="141" t="s">
        <v>2865</v>
      </c>
      <c r="C2525" s="66" t="s">
        <v>876</v>
      </c>
      <c r="D2525" s="305">
        <v>2547</v>
      </c>
      <c r="E2525" s="305" t="s">
        <v>6336</v>
      </c>
      <c r="F2525" s="380"/>
      <c r="G2525" s="359">
        <v>0.6</v>
      </c>
      <c r="H2525" s="109">
        <f t="shared" si="513"/>
        <v>0.46</v>
      </c>
      <c r="I2525" s="110">
        <f t="shared" si="514"/>
        <v>48.12</v>
      </c>
      <c r="J2525" s="55"/>
      <c r="K2525" s="56">
        <f t="shared" si="491"/>
        <v>0</v>
      </c>
      <c r="L2525" s="57">
        <f t="shared" si="515"/>
        <v>0</v>
      </c>
    </row>
    <row r="2526" spans="2:12" s="2" customFormat="1" ht="17.100000000000001" customHeight="1">
      <c r="B2526" s="141" t="s">
        <v>2866</v>
      </c>
      <c r="C2526" s="67" t="s">
        <v>5509</v>
      </c>
      <c r="D2526" s="305">
        <v>2550</v>
      </c>
      <c r="E2526" s="305" t="s">
        <v>6337</v>
      </c>
      <c r="F2526" s="379"/>
      <c r="G2526" s="359">
        <v>0.75</v>
      </c>
      <c r="H2526" s="113">
        <f t="shared" si="513"/>
        <v>0.57999999999999996</v>
      </c>
      <c r="I2526" s="114">
        <f t="shared" si="514"/>
        <v>60.67</v>
      </c>
      <c r="J2526" s="55"/>
      <c r="K2526" s="56">
        <f t="shared" si="491"/>
        <v>0</v>
      </c>
      <c r="L2526" s="60">
        <f t="shared" si="515"/>
        <v>0</v>
      </c>
    </row>
    <row r="2527" spans="2:12" s="2" customFormat="1" ht="17.100000000000001" customHeight="1">
      <c r="B2527" s="138" t="s">
        <v>2867</v>
      </c>
      <c r="C2527" s="68" t="s">
        <v>877</v>
      </c>
      <c r="D2527" s="305">
        <v>2549</v>
      </c>
      <c r="E2527" s="305" t="s">
        <v>6338</v>
      </c>
      <c r="F2527" s="379"/>
      <c r="G2527" s="359">
        <v>1.26</v>
      </c>
      <c r="H2527" s="113">
        <f t="shared" si="513"/>
        <v>0.97</v>
      </c>
      <c r="I2527" s="114">
        <f t="shared" si="514"/>
        <v>101.46</v>
      </c>
      <c r="J2527" s="55"/>
      <c r="K2527" s="56">
        <f t="shared" si="491"/>
        <v>0</v>
      </c>
      <c r="L2527" s="60">
        <f t="shared" si="515"/>
        <v>0</v>
      </c>
    </row>
    <row r="2528" spans="2:12" s="2" customFormat="1" ht="17.100000000000001" customHeight="1">
      <c r="B2528" s="141" t="s">
        <v>2868</v>
      </c>
      <c r="C2528" s="67" t="s">
        <v>5510</v>
      </c>
      <c r="D2528" s="305">
        <v>2548</v>
      </c>
      <c r="E2528" s="305" t="s">
        <v>6339</v>
      </c>
      <c r="F2528" s="379"/>
      <c r="G2528" s="359">
        <v>1.3</v>
      </c>
      <c r="H2528" s="113">
        <f t="shared" si="513"/>
        <v>1</v>
      </c>
      <c r="I2528" s="114">
        <f t="shared" si="514"/>
        <v>104.6</v>
      </c>
      <c r="J2528" s="55"/>
      <c r="K2528" s="56">
        <f t="shared" si="491"/>
        <v>0</v>
      </c>
      <c r="L2528" s="60">
        <f t="shared" si="515"/>
        <v>0</v>
      </c>
    </row>
    <row r="2529" spans="2:12" s="2" customFormat="1" ht="17.100000000000001" customHeight="1">
      <c r="B2529" s="141" t="s">
        <v>2869</v>
      </c>
      <c r="C2529" s="67" t="s">
        <v>5155</v>
      </c>
      <c r="D2529" s="305">
        <v>2367</v>
      </c>
      <c r="E2529" s="305" t="s">
        <v>6340</v>
      </c>
      <c r="F2529" s="379"/>
      <c r="G2529" s="359">
        <v>1.86</v>
      </c>
      <c r="H2529" s="113">
        <f t="shared" si="513"/>
        <v>1.43</v>
      </c>
      <c r="I2529" s="114">
        <f t="shared" si="514"/>
        <v>149.58000000000001</v>
      </c>
      <c r="J2529" s="55"/>
      <c r="K2529" s="56">
        <f t="shared" ref="K2529:K2592" si="516">J2529*H2529</f>
        <v>0</v>
      </c>
      <c r="L2529" s="60">
        <f t="shared" si="515"/>
        <v>0</v>
      </c>
    </row>
    <row r="2530" spans="2:12" s="2" customFormat="1" ht="17.100000000000001" customHeight="1">
      <c r="B2530" s="141" t="s">
        <v>2870</v>
      </c>
      <c r="C2530" s="67" t="s">
        <v>878</v>
      </c>
      <c r="D2530" s="305">
        <v>2368</v>
      </c>
      <c r="E2530" s="305" t="s">
        <v>6341</v>
      </c>
      <c r="F2530" s="379"/>
      <c r="G2530" s="359">
        <v>1.87</v>
      </c>
      <c r="H2530" s="113">
        <f t="shared" si="513"/>
        <v>1.44</v>
      </c>
      <c r="I2530" s="114">
        <f t="shared" si="514"/>
        <v>150.62</v>
      </c>
      <c r="J2530" s="55"/>
      <c r="K2530" s="56">
        <f t="shared" si="516"/>
        <v>0</v>
      </c>
      <c r="L2530" s="60">
        <f t="shared" si="515"/>
        <v>0</v>
      </c>
    </row>
    <row r="2531" spans="2:12" s="2" customFormat="1" ht="17.100000000000001" customHeight="1">
      <c r="B2531" s="141" t="s">
        <v>2871</v>
      </c>
      <c r="C2531" s="67" t="s">
        <v>879</v>
      </c>
      <c r="D2531" s="305">
        <v>2369</v>
      </c>
      <c r="E2531" s="305" t="s">
        <v>6342</v>
      </c>
      <c r="F2531" s="379"/>
      <c r="G2531" s="359">
        <v>2.11</v>
      </c>
      <c r="H2531" s="113">
        <f t="shared" si="513"/>
        <v>1.62</v>
      </c>
      <c r="I2531" s="114">
        <f t="shared" si="514"/>
        <v>169.45</v>
      </c>
      <c r="J2531" s="55"/>
      <c r="K2531" s="56">
        <f t="shared" si="516"/>
        <v>0</v>
      </c>
      <c r="L2531" s="60">
        <f t="shared" si="515"/>
        <v>0</v>
      </c>
    </row>
    <row r="2532" spans="2:12" s="2" customFormat="1" ht="17.100000000000001" customHeight="1">
      <c r="B2532" s="141" t="s">
        <v>2872</v>
      </c>
      <c r="C2532" s="67" t="s">
        <v>880</v>
      </c>
      <c r="D2532" s="305" t="s">
        <v>5880</v>
      </c>
      <c r="E2532" s="305" t="s">
        <v>5880</v>
      </c>
      <c r="F2532" s="379"/>
      <c r="G2532" s="359">
        <v>2.8</v>
      </c>
      <c r="H2532" s="113">
        <f t="shared" si="513"/>
        <v>2.16</v>
      </c>
      <c r="I2532" s="114">
        <f t="shared" si="514"/>
        <v>225.94</v>
      </c>
      <c r="J2532" s="55"/>
      <c r="K2532" s="56">
        <f t="shared" si="516"/>
        <v>0</v>
      </c>
      <c r="L2532" s="60">
        <f t="shared" si="515"/>
        <v>0</v>
      </c>
    </row>
    <row r="2533" spans="2:12" s="2" customFormat="1" ht="17.100000000000001" customHeight="1">
      <c r="B2533" s="141" t="s">
        <v>2873</v>
      </c>
      <c r="C2533" s="67" t="s">
        <v>5156</v>
      </c>
      <c r="D2533" s="305">
        <v>2371</v>
      </c>
      <c r="E2533" s="305" t="s">
        <v>6343</v>
      </c>
      <c r="F2533" s="379"/>
      <c r="G2533" s="359">
        <v>2.72</v>
      </c>
      <c r="H2533" s="113">
        <f t="shared" si="513"/>
        <v>2.09</v>
      </c>
      <c r="I2533" s="114">
        <f t="shared" si="514"/>
        <v>218.61</v>
      </c>
      <c r="J2533" s="55"/>
      <c r="K2533" s="56">
        <f t="shared" si="516"/>
        <v>0</v>
      </c>
      <c r="L2533" s="60">
        <f t="shared" si="515"/>
        <v>0</v>
      </c>
    </row>
    <row r="2534" spans="2:12" s="2" customFormat="1" ht="17.100000000000001" customHeight="1">
      <c r="B2534" s="141" t="s">
        <v>2874</v>
      </c>
      <c r="C2534" s="67" t="s">
        <v>881</v>
      </c>
      <c r="D2534" s="305">
        <v>2370</v>
      </c>
      <c r="E2534" s="305" t="s">
        <v>6344</v>
      </c>
      <c r="F2534" s="379"/>
      <c r="G2534" s="359">
        <v>3.02</v>
      </c>
      <c r="H2534" s="113">
        <f t="shared" si="513"/>
        <v>2.33</v>
      </c>
      <c r="I2534" s="114">
        <f t="shared" si="514"/>
        <v>243.72</v>
      </c>
      <c r="J2534" s="55"/>
      <c r="K2534" s="56">
        <f t="shared" si="516"/>
        <v>0</v>
      </c>
      <c r="L2534" s="60">
        <f t="shared" si="515"/>
        <v>0</v>
      </c>
    </row>
    <row r="2535" spans="2:12" s="2" customFormat="1" ht="17.100000000000001" customHeight="1">
      <c r="B2535" s="141" t="s">
        <v>2875</v>
      </c>
      <c r="C2535" s="67" t="s">
        <v>5157</v>
      </c>
      <c r="D2535" s="305">
        <v>2372</v>
      </c>
      <c r="E2535" s="305" t="s">
        <v>6345</v>
      </c>
      <c r="F2535" s="379"/>
      <c r="G2535" s="359">
        <v>3.17</v>
      </c>
      <c r="H2535" s="113">
        <f t="shared" si="513"/>
        <v>2.44</v>
      </c>
      <c r="I2535" s="114">
        <f t="shared" si="514"/>
        <v>255.22</v>
      </c>
      <c r="J2535" s="55"/>
      <c r="K2535" s="56">
        <f t="shared" si="516"/>
        <v>0</v>
      </c>
      <c r="L2535" s="60">
        <f t="shared" si="515"/>
        <v>0</v>
      </c>
    </row>
    <row r="2536" spans="2:12" s="2" customFormat="1" ht="17.100000000000001" customHeight="1">
      <c r="B2536" s="138" t="s">
        <v>2876</v>
      </c>
      <c r="C2536" s="68" t="s">
        <v>882</v>
      </c>
      <c r="D2536" s="305" t="s">
        <v>5880</v>
      </c>
      <c r="E2536" s="305" t="s">
        <v>5880</v>
      </c>
      <c r="F2536" s="379"/>
      <c r="G2536" s="359">
        <v>5.36</v>
      </c>
      <c r="H2536" s="113">
        <f t="shared" si="513"/>
        <v>4.13</v>
      </c>
      <c r="I2536" s="114">
        <f t="shared" si="514"/>
        <v>432</v>
      </c>
      <c r="J2536" s="55"/>
      <c r="K2536" s="56">
        <f t="shared" si="516"/>
        <v>0</v>
      </c>
      <c r="L2536" s="60">
        <f t="shared" si="515"/>
        <v>0</v>
      </c>
    </row>
    <row r="2537" spans="2:12" s="2" customFormat="1" ht="17.100000000000001" customHeight="1">
      <c r="B2537" s="141" t="s">
        <v>2877</v>
      </c>
      <c r="C2537" s="67" t="s">
        <v>883</v>
      </c>
      <c r="D2537" s="305">
        <v>4491</v>
      </c>
      <c r="E2537" s="305" t="s">
        <v>6346</v>
      </c>
      <c r="F2537" s="379"/>
      <c r="G2537" s="359">
        <v>5.28</v>
      </c>
      <c r="H2537" s="113">
        <f t="shared" si="513"/>
        <v>4.07</v>
      </c>
      <c r="I2537" s="114">
        <f t="shared" si="514"/>
        <v>425.72</v>
      </c>
      <c r="J2537" s="55"/>
      <c r="K2537" s="56">
        <f t="shared" si="516"/>
        <v>0</v>
      </c>
      <c r="L2537" s="60">
        <f t="shared" si="515"/>
        <v>0</v>
      </c>
    </row>
    <row r="2538" spans="2:12" s="2" customFormat="1" ht="17.100000000000001" customHeight="1">
      <c r="B2538" s="141" t="s">
        <v>2878</v>
      </c>
      <c r="C2538" s="66" t="s">
        <v>884</v>
      </c>
      <c r="D2538" s="305">
        <v>4492</v>
      </c>
      <c r="E2538" s="305" t="s">
        <v>6347</v>
      </c>
      <c r="F2538" s="380"/>
      <c r="G2538" s="359">
        <v>5.33</v>
      </c>
      <c r="H2538" s="109">
        <f t="shared" si="513"/>
        <v>4.0999999999999996</v>
      </c>
      <c r="I2538" s="110">
        <f t="shared" si="514"/>
        <v>428.86</v>
      </c>
      <c r="J2538" s="55"/>
      <c r="K2538" s="56">
        <f t="shared" si="516"/>
        <v>0</v>
      </c>
      <c r="L2538" s="57">
        <f t="shared" si="515"/>
        <v>0</v>
      </c>
    </row>
    <row r="2539" spans="2:12" s="2" customFormat="1" ht="17.100000000000001" customHeight="1">
      <c r="B2539" s="167" t="s">
        <v>2879</v>
      </c>
      <c r="C2539" s="89" t="s">
        <v>885</v>
      </c>
      <c r="D2539" s="305">
        <v>4493</v>
      </c>
      <c r="E2539" s="305" t="s">
        <v>6348</v>
      </c>
      <c r="F2539" s="380"/>
      <c r="G2539" s="359">
        <v>5.36</v>
      </c>
      <c r="H2539" s="120">
        <f t="shared" si="513"/>
        <v>4.13</v>
      </c>
      <c r="I2539" s="121">
        <f t="shared" si="514"/>
        <v>432</v>
      </c>
      <c r="J2539" s="77"/>
      <c r="K2539" s="180">
        <f t="shared" si="516"/>
        <v>0</v>
      </c>
      <c r="L2539" s="83">
        <f t="shared" si="515"/>
        <v>0</v>
      </c>
    </row>
    <row r="2540" spans="2:12" s="2" customFormat="1" ht="17.25" customHeight="1">
      <c r="B2540" s="257" t="s">
        <v>886</v>
      </c>
      <c r="C2540" s="86"/>
      <c r="D2540" s="305" t="s">
        <v>5880</v>
      </c>
      <c r="E2540" s="305" t="s">
        <v>5880</v>
      </c>
      <c r="F2540" s="86"/>
      <c r="G2540" s="360">
        <v>0</v>
      </c>
      <c r="H2540" s="30"/>
      <c r="I2540" s="23"/>
      <c r="J2540" s="87"/>
      <c r="K2540" s="258"/>
      <c r="L2540" s="259"/>
    </row>
    <row r="2541" spans="2:12" s="2" customFormat="1" ht="15.95" customHeight="1">
      <c r="B2541" s="166" t="s">
        <v>2880</v>
      </c>
      <c r="C2541" s="99" t="s">
        <v>5511</v>
      </c>
      <c r="D2541" s="305">
        <v>2539</v>
      </c>
      <c r="E2541" s="305" t="s">
        <v>6349</v>
      </c>
      <c r="F2541" s="380"/>
      <c r="G2541" s="359">
        <v>0.65</v>
      </c>
      <c r="H2541" s="116">
        <f t="shared" ref="H2541:H2559" si="517">G2541-(G2541*$I$8)</f>
        <v>0.5</v>
      </c>
      <c r="I2541" s="117">
        <f t="shared" ref="I2541:I2559" si="518">H2541*$I$2</f>
        <v>52.3</v>
      </c>
      <c r="J2541" s="72"/>
      <c r="K2541" s="210">
        <f t="shared" si="516"/>
        <v>0</v>
      </c>
      <c r="L2541" s="73">
        <f t="shared" ref="L2541:L2559" si="519">I2541*J2541</f>
        <v>0</v>
      </c>
    </row>
    <row r="2542" spans="2:12" s="2" customFormat="1" ht="15.95" customHeight="1">
      <c r="B2542" s="141" t="s">
        <v>2881</v>
      </c>
      <c r="C2542" s="66" t="s">
        <v>5512</v>
      </c>
      <c r="D2542" s="305">
        <v>2540</v>
      </c>
      <c r="E2542" s="305" t="s">
        <v>6350</v>
      </c>
      <c r="F2542" s="380"/>
      <c r="G2542" s="359">
        <v>0.83</v>
      </c>
      <c r="H2542" s="109">
        <f t="shared" si="517"/>
        <v>0.64</v>
      </c>
      <c r="I2542" s="110">
        <f t="shared" si="518"/>
        <v>66.94</v>
      </c>
      <c r="J2542" s="55"/>
      <c r="K2542" s="56">
        <f t="shared" si="516"/>
        <v>0</v>
      </c>
      <c r="L2542" s="57">
        <f t="shared" si="519"/>
        <v>0</v>
      </c>
    </row>
    <row r="2543" spans="2:12" s="2" customFormat="1" ht="15.95" customHeight="1">
      <c r="B2543" s="141" t="s">
        <v>2882</v>
      </c>
      <c r="C2543" s="67" t="s">
        <v>887</v>
      </c>
      <c r="D2543" s="305">
        <v>2541</v>
      </c>
      <c r="E2543" s="305" t="s">
        <v>6351</v>
      </c>
      <c r="F2543" s="379"/>
      <c r="G2543" s="359">
        <v>1.26</v>
      </c>
      <c r="H2543" s="113">
        <f t="shared" si="517"/>
        <v>0.97</v>
      </c>
      <c r="I2543" s="114">
        <f t="shared" si="518"/>
        <v>101.46</v>
      </c>
      <c r="J2543" s="55"/>
      <c r="K2543" s="56">
        <f t="shared" si="516"/>
        <v>0</v>
      </c>
      <c r="L2543" s="60">
        <f t="shared" si="519"/>
        <v>0</v>
      </c>
    </row>
    <row r="2544" spans="2:12" s="2" customFormat="1" ht="15.95" customHeight="1">
      <c r="B2544" s="138" t="s">
        <v>2883</v>
      </c>
      <c r="C2544" s="68" t="s">
        <v>888</v>
      </c>
      <c r="D2544" s="305">
        <v>2544</v>
      </c>
      <c r="E2544" s="305" t="s">
        <v>6352</v>
      </c>
      <c r="F2544" s="379"/>
      <c r="G2544" s="359">
        <v>1.29</v>
      </c>
      <c r="H2544" s="113">
        <f t="shared" si="517"/>
        <v>0.99</v>
      </c>
      <c r="I2544" s="114">
        <f t="shared" si="518"/>
        <v>103.55</v>
      </c>
      <c r="J2544" s="55"/>
      <c r="K2544" s="56">
        <f t="shared" si="516"/>
        <v>0</v>
      </c>
      <c r="L2544" s="60">
        <f t="shared" si="519"/>
        <v>0</v>
      </c>
    </row>
    <row r="2545" spans="2:12" s="2" customFormat="1" ht="15.95" customHeight="1">
      <c r="B2545" s="141" t="s">
        <v>2884</v>
      </c>
      <c r="C2545" s="67" t="s">
        <v>889</v>
      </c>
      <c r="D2545" s="305" t="s">
        <v>5880</v>
      </c>
      <c r="E2545" s="305" t="s">
        <v>5880</v>
      </c>
      <c r="F2545" s="379"/>
      <c r="G2545" s="359">
        <v>1.86</v>
      </c>
      <c r="H2545" s="113">
        <f t="shared" si="517"/>
        <v>1.43</v>
      </c>
      <c r="I2545" s="114">
        <f t="shared" si="518"/>
        <v>149.58000000000001</v>
      </c>
      <c r="J2545" s="55"/>
      <c r="K2545" s="56">
        <f t="shared" si="516"/>
        <v>0</v>
      </c>
      <c r="L2545" s="60">
        <f t="shared" si="519"/>
        <v>0</v>
      </c>
    </row>
    <row r="2546" spans="2:12" s="2" customFormat="1" ht="15.95" customHeight="1">
      <c r="B2546" s="141" t="s">
        <v>2885</v>
      </c>
      <c r="C2546" s="67" t="s">
        <v>5158</v>
      </c>
      <c r="D2546" s="305">
        <v>2542</v>
      </c>
      <c r="E2546" s="305" t="s">
        <v>6353</v>
      </c>
      <c r="F2546" s="379"/>
      <c r="G2546" s="359">
        <v>1.83</v>
      </c>
      <c r="H2546" s="113">
        <f t="shared" si="517"/>
        <v>1.41</v>
      </c>
      <c r="I2546" s="114">
        <f t="shared" si="518"/>
        <v>147.49</v>
      </c>
      <c r="J2546" s="55"/>
      <c r="K2546" s="56">
        <f t="shared" si="516"/>
        <v>0</v>
      </c>
      <c r="L2546" s="60">
        <f t="shared" si="519"/>
        <v>0</v>
      </c>
    </row>
    <row r="2547" spans="2:12" s="2" customFormat="1" ht="15.95" customHeight="1">
      <c r="B2547" s="141" t="s">
        <v>2886</v>
      </c>
      <c r="C2547" s="67" t="s">
        <v>890</v>
      </c>
      <c r="D2547" s="305">
        <v>2543</v>
      </c>
      <c r="E2547" s="305" t="s">
        <v>6354</v>
      </c>
      <c r="F2547" s="379"/>
      <c r="G2547" s="359">
        <v>2.0299999999999998</v>
      </c>
      <c r="H2547" s="113">
        <f t="shared" si="517"/>
        <v>1.56</v>
      </c>
      <c r="I2547" s="114">
        <f t="shared" si="518"/>
        <v>163.18</v>
      </c>
      <c r="J2547" s="55"/>
      <c r="K2547" s="56">
        <f t="shared" si="516"/>
        <v>0</v>
      </c>
      <c r="L2547" s="60">
        <f t="shared" si="519"/>
        <v>0</v>
      </c>
    </row>
    <row r="2548" spans="2:12" s="2" customFormat="1" ht="15.95" customHeight="1">
      <c r="B2548" s="141" t="s">
        <v>2887</v>
      </c>
      <c r="C2548" s="67" t="s">
        <v>5159</v>
      </c>
      <c r="D2548" s="305">
        <v>2545</v>
      </c>
      <c r="E2548" s="305" t="s">
        <v>6355</v>
      </c>
      <c r="F2548" s="379"/>
      <c r="G2548" s="359">
        <v>2.9</v>
      </c>
      <c r="H2548" s="113">
        <f t="shared" si="517"/>
        <v>2.23</v>
      </c>
      <c r="I2548" s="114">
        <f t="shared" si="518"/>
        <v>233.26</v>
      </c>
      <c r="J2548" s="55"/>
      <c r="K2548" s="56">
        <f t="shared" si="516"/>
        <v>0</v>
      </c>
      <c r="L2548" s="60">
        <f t="shared" si="519"/>
        <v>0</v>
      </c>
    </row>
    <row r="2549" spans="2:12" s="2" customFormat="1" ht="15.95" customHeight="1">
      <c r="B2549" s="141" t="s">
        <v>2888</v>
      </c>
      <c r="C2549" s="67" t="s">
        <v>5513</v>
      </c>
      <c r="D2549" s="305">
        <v>2546</v>
      </c>
      <c r="E2549" s="305" t="s">
        <v>6356</v>
      </c>
      <c r="F2549" s="379"/>
      <c r="G2549" s="359">
        <v>3.05</v>
      </c>
      <c r="H2549" s="113">
        <f t="shared" si="517"/>
        <v>2.35</v>
      </c>
      <c r="I2549" s="114">
        <f t="shared" si="518"/>
        <v>245.81</v>
      </c>
      <c r="J2549" s="55"/>
      <c r="K2549" s="56">
        <f t="shared" si="516"/>
        <v>0</v>
      </c>
      <c r="L2549" s="60">
        <f t="shared" si="519"/>
        <v>0</v>
      </c>
    </row>
    <row r="2550" spans="2:12" s="2" customFormat="1" ht="15.95" customHeight="1">
      <c r="B2550" s="141" t="s">
        <v>2889</v>
      </c>
      <c r="C2550" s="67" t="s">
        <v>5514</v>
      </c>
      <c r="D2550" s="305">
        <v>2366</v>
      </c>
      <c r="E2550" s="305" t="s">
        <v>6357</v>
      </c>
      <c r="F2550" s="379"/>
      <c r="G2550" s="359">
        <v>3.79</v>
      </c>
      <c r="H2550" s="113">
        <f t="shared" si="517"/>
        <v>2.92</v>
      </c>
      <c r="I2550" s="114">
        <f t="shared" si="518"/>
        <v>305.43</v>
      </c>
      <c r="J2550" s="55"/>
      <c r="K2550" s="56">
        <f t="shared" si="516"/>
        <v>0</v>
      </c>
      <c r="L2550" s="60">
        <f t="shared" si="519"/>
        <v>0</v>
      </c>
    </row>
    <row r="2551" spans="2:12" s="2" customFormat="1" ht="15.95" customHeight="1">
      <c r="B2551" s="141" t="s">
        <v>2890</v>
      </c>
      <c r="C2551" s="67" t="s">
        <v>891</v>
      </c>
      <c r="D2551" s="305">
        <v>4488</v>
      </c>
      <c r="E2551" s="305" t="s">
        <v>6358</v>
      </c>
      <c r="F2551" s="379"/>
      <c r="G2551" s="359">
        <v>4.46</v>
      </c>
      <c r="H2551" s="113">
        <f t="shared" si="517"/>
        <v>3.43</v>
      </c>
      <c r="I2551" s="114">
        <f t="shared" si="518"/>
        <v>358.78</v>
      </c>
      <c r="J2551" s="55"/>
      <c r="K2551" s="56">
        <f t="shared" si="516"/>
        <v>0</v>
      </c>
      <c r="L2551" s="60">
        <f t="shared" si="519"/>
        <v>0</v>
      </c>
    </row>
    <row r="2552" spans="2:12" s="2" customFormat="1" ht="15.95" customHeight="1">
      <c r="B2552" s="141" t="s">
        <v>2891</v>
      </c>
      <c r="C2552" s="67" t="s">
        <v>892</v>
      </c>
      <c r="D2552" s="305">
        <v>4489</v>
      </c>
      <c r="E2552" s="305" t="s">
        <v>6359</v>
      </c>
      <c r="F2552" s="379"/>
      <c r="G2552" s="359">
        <v>4.8099999999999996</v>
      </c>
      <c r="H2552" s="113">
        <f t="shared" si="517"/>
        <v>3.7</v>
      </c>
      <c r="I2552" s="114">
        <f t="shared" si="518"/>
        <v>387.02</v>
      </c>
      <c r="J2552" s="55"/>
      <c r="K2552" s="56">
        <f t="shared" si="516"/>
        <v>0</v>
      </c>
      <c r="L2552" s="60">
        <f t="shared" si="519"/>
        <v>0</v>
      </c>
    </row>
    <row r="2553" spans="2:12" s="2" customFormat="1" ht="15.95" customHeight="1">
      <c r="B2553" s="138" t="s">
        <v>2892</v>
      </c>
      <c r="C2553" s="68" t="s">
        <v>5515</v>
      </c>
      <c r="D2553" s="305">
        <v>4490</v>
      </c>
      <c r="E2553" s="305" t="s">
        <v>6360</v>
      </c>
      <c r="F2553" s="382"/>
      <c r="G2553" s="359">
        <v>4.99</v>
      </c>
      <c r="H2553" s="113">
        <f t="shared" si="517"/>
        <v>3.84</v>
      </c>
      <c r="I2553" s="114">
        <f t="shared" si="518"/>
        <v>401.66</v>
      </c>
      <c r="J2553" s="55"/>
      <c r="K2553" s="56">
        <f t="shared" si="516"/>
        <v>0</v>
      </c>
      <c r="L2553" s="60">
        <f t="shared" si="519"/>
        <v>0</v>
      </c>
    </row>
    <row r="2554" spans="2:12" s="2" customFormat="1" ht="19.899999999999999" customHeight="1">
      <c r="B2554" s="141" t="s">
        <v>2893</v>
      </c>
      <c r="C2554" s="67" t="s">
        <v>5516</v>
      </c>
      <c r="D2554" s="305">
        <v>2529</v>
      </c>
      <c r="E2554" s="305" t="s">
        <v>6361</v>
      </c>
      <c r="F2554" s="383"/>
      <c r="G2554" s="359">
        <v>0.66</v>
      </c>
      <c r="H2554" s="113">
        <f t="shared" si="517"/>
        <v>0.51</v>
      </c>
      <c r="I2554" s="114">
        <f t="shared" si="518"/>
        <v>53.35</v>
      </c>
      <c r="J2554" s="55"/>
      <c r="K2554" s="56">
        <f t="shared" si="516"/>
        <v>0</v>
      </c>
      <c r="L2554" s="60">
        <f t="shared" si="519"/>
        <v>0</v>
      </c>
    </row>
    <row r="2555" spans="2:12" s="2" customFormat="1" ht="19.899999999999999" customHeight="1">
      <c r="B2555" s="141" t="s">
        <v>2894</v>
      </c>
      <c r="C2555" s="67" t="s">
        <v>893</v>
      </c>
      <c r="D2555" s="305">
        <v>2530</v>
      </c>
      <c r="E2555" s="305" t="s">
        <v>6362</v>
      </c>
      <c r="F2555" s="379"/>
      <c r="G2555" s="359">
        <v>1.01</v>
      </c>
      <c r="H2555" s="113">
        <f t="shared" si="517"/>
        <v>0.78</v>
      </c>
      <c r="I2555" s="114">
        <f t="shared" si="518"/>
        <v>81.59</v>
      </c>
      <c r="J2555" s="55"/>
      <c r="K2555" s="56">
        <f t="shared" si="516"/>
        <v>0</v>
      </c>
      <c r="L2555" s="60">
        <f t="shared" si="519"/>
        <v>0</v>
      </c>
    </row>
    <row r="2556" spans="2:12" s="2" customFormat="1" ht="21" customHeight="1">
      <c r="B2556" s="141" t="s">
        <v>2895</v>
      </c>
      <c r="C2556" s="67" t="s">
        <v>5160</v>
      </c>
      <c r="D2556" s="305">
        <v>2531</v>
      </c>
      <c r="E2556" s="305" t="s">
        <v>6363</v>
      </c>
      <c r="F2556" s="379"/>
      <c r="G2556" s="359">
        <v>1.51</v>
      </c>
      <c r="H2556" s="113">
        <f t="shared" si="517"/>
        <v>1.1599999999999999</v>
      </c>
      <c r="I2556" s="114">
        <f t="shared" si="518"/>
        <v>121.34</v>
      </c>
      <c r="J2556" s="55"/>
      <c r="K2556" s="56">
        <f t="shared" si="516"/>
        <v>0</v>
      </c>
      <c r="L2556" s="60">
        <f t="shared" si="519"/>
        <v>0</v>
      </c>
    </row>
    <row r="2557" spans="2:12" s="2" customFormat="1" ht="19.899999999999999" customHeight="1">
      <c r="B2557" s="141" t="s">
        <v>2896</v>
      </c>
      <c r="C2557" s="67" t="s">
        <v>5161</v>
      </c>
      <c r="D2557" s="305">
        <v>2532</v>
      </c>
      <c r="E2557" s="305" t="s">
        <v>6364</v>
      </c>
      <c r="F2557" s="379"/>
      <c r="G2557" s="359">
        <v>2.62</v>
      </c>
      <c r="H2557" s="113">
        <f t="shared" si="517"/>
        <v>2.02</v>
      </c>
      <c r="I2557" s="114">
        <f t="shared" si="518"/>
        <v>211.29</v>
      </c>
      <c r="J2557" s="55"/>
      <c r="K2557" s="56">
        <f t="shared" si="516"/>
        <v>0</v>
      </c>
      <c r="L2557" s="60">
        <f t="shared" si="519"/>
        <v>0</v>
      </c>
    </row>
    <row r="2558" spans="2:12" s="2" customFormat="1" ht="19.899999999999999" customHeight="1">
      <c r="B2558" s="141" t="s">
        <v>2897</v>
      </c>
      <c r="C2558" s="67" t="s">
        <v>894</v>
      </c>
      <c r="D2558" s="305">
        <v>2360</v>
      </c>
      <c r="E2558" s="305" t="s">
        <v>6365</v>
      </c>
      <c r="F2558" s="379"/>
      <c r="G2558" s="359">
        <v>3.94</v>
      </c>
      <c r="H2558" s="113">
        <f t="shared" si="517"/>
        <v>3.03</v>
      </c>
      <c r="I2558" s="114">
        <f t="shared" si="518"/>
        <v>316.94</v>
      </c>
      <c r="J2558" s="55"/>
      <c r="K2558" s="56">
        <f t="shared" si="516"/>
        <v>0</v>
      </c>
      <c r="L2558" s="60">
        <f t="shared" si="519"/>
        <v>0</v>
      </c>
    </row>
    <row r="2559" spans="2:12" s="2" customFormat="1" ht="19.149999999999999" customHeight="1">
      <c r="B2559" s="138" t="s">
        <v>2898</v>
      </c>
      <c r="C2559" s="90" t="s">
        <v>895</v>
      </c>
      <c r="D2559" s="305">
        <v>4481</v>
      </c>
      <c r="E2559" s="305" t="s">
        <v>6366</v>
      </c>
      <c r="F2559" s="380"/>
      <c r="G2559" s="359">
        <v>4.99</v>
      </c>
      <c r="H2559" s="109">
        <f t="shared" si="517"/>
        <v>3.84</v>
      </c>
      <c r="I2559" s="110">
        <f t="shared" si="518"/>
        <v>401.66</v>
      </c>
      <c r="J2559" s="55"/>
      <c r="K2559" s="56">
        <f t="shared" si="516"/>
        <v>0</v>
      </c>
      <c r="L2559" s="57">
        <f t="shared" si="519"/>
        <v>0</v>
      </c>
    </row>
    <row r="2560" spans="2:12" s="2" customFormat="1" ht="19.5" customHeight="1">
      <c r="B2560" s="257" t="s">
        <v>896</v>
      </c>
      <c r="C2560" s="86"/>
      <c r="D2560" s="305" t="s">
        <v>5880</v>
      </c>
      <c r="E2560" s="305" t="s">
        <v>5880</v>
      </c>
      <c r="F2560" s="86"/>
      <c r="G2560" s="360">
        <v>0</v>
      </c>
      <c r="H2560" s="30"/>
      <c r="I2560" s="23"/>
      <c r="J2560" s="87"/>
      <c r="K2560" s="258"/>
      <c r="L2560" s="259"/>
    </row>
    <row r="2561" spans="2:12" s="2" customFormat="1" ht="51" customHeight="1">
      <c r="B2561" s="211" t="s">
        <v>2899</v>
      </c>
      <c r="C2561" s="234" t="s">
        <v>5521</v>
      </c>
      <c r="D2561" s="305">
        <v>2388</v>
      </c>
      <c r="E2561" s="305" t="s">
        <v>6367</v>
      </c>
      <c r="F2561" s="388"/>
      <c r="G2561" s="359">
        <v>1.18</v>
      </c>
      <c r="H2561" s="116">
        <f t="shared" ref="H2561:H2580" si="520">G2561-(G2561*$I$8)</f>
        <v>0.91</v>
      </c>
      <c r="I2561" s="117">
        <f t="shared" ref="I2561:I2580" si="521">H2561*$I$2</f>
        <v>95.19</v>
      </c>
      <c r="J2561" s="72"/>
      <c r="K2561" s="210">
        <f t="shared" si="516"/>
        <v>0</v>
      </c>
      <c r="L2561" s="73">
        <f t="shared" ref="L2561:L2580" si="522">I2561*J2561</f>
        <v>0</v>
      </c>
    </row>
    <row r="2562" spans="2:12" s="2" customFormat="1" ht="18" customHeight="1">
      <c r="B2562" s="141" t="s">
        <v>2900</v>
      </c>
      <c r="C2562" s="67" t="s">
        <v>897</v>
      </c>
      <c r="D2562" s="305">
        <v>2557</v>
      </c>
      <c r="E2562" s="305" t="s">
        <v>6368</v>
      </c>
      <c r="F2562" s="390"/>
      <c r="G2562" s="359">
        <v>1.1399999999999999</v>
      </c>
      <c r="H2562" s="113">
        <f t="shared" si="520"/>
        <v>0.88</v>
      </c>
      <c r="I2562" s="114">
        <f t="shared" si="521"/>
        <v>92.05</v>
      </c>
      <c r="J2562" s="55"/>
      <c r="K2562" s="56">
        <f t="shared" si="516"/>
        <v>0</v>
      </c>
      <c r="L2562" s="60">
        <f t="shared" si="522"/>
        <v>0</v>
      </c>
    </row>
    <row r="2563" spans="2:12" s="2" customFormat="1" ht="18" customHeight="1">
      <c r="B2563" s="141" t="s">
        <v>2901</v>
      </c>
      <c r="C2563" s="67" t="s">
        <v>5162</v>
      </c>
      <c r="D2563" s="305">
        <v>2558</v>
      </c>
      <c r="E2563" s="305" t="s">
        <v>6369</v>
      </c>
      <c r="F2563" s="390"/>
      <c r="G2563" s="359">
        <v>1.37</v>
      </c>
      <c r="H2563" s="113">
        <f t="shared" si="520"/>
        <v>1.05</v>
      </c>
      <c r="I2563" s="114">
        <f t="shared" si="521"/>
        <v>109.83</v>
      </c>
      <c r="J2563" s="55"/>
      <c r="K2563" s="56">
        <f t="shared" si="516"/>
        <v>0</v>
      </c>
      <c r="L2563" s="60">
        <f t="shared" si="522"/>
        <v>0</v>
      </c>
    </row>
    <row r="2564" spans="2:12" s="2" customFormat="1" ht="18" customHeight="1">
      <c r="B2564" s="138" t="s">
        <v>2902</v>
      </c>
      <c r="C2564" s="68" t="s">
        <v>5517</v>
      </c>
      <c r="D2564" s="305">
        <v>2559</v>
      </c>
      <c r="E2564" s="305" t="s">
        <v>6370</v>
      </c>
      <c r="F2564" s="390"/>
      <c r="G2564" s="359">
        <v>2.5099999999999998</v>
      </c>
      <c r="H2564" s="113">
        <f t="shared" si="520"/>
        <v>1.93</v>
      </c>
      <c r="I2564" s="114">
        <f t="shared" si="521"/>
        <v>201.88</v>
      </c>
      <c r="J2564" s="55"/>
      <c r="K2564" s="56">
        <f t="shared" si="516"/>
        <v>0</v>
      </c>
      <c r="L2564" s="60">
        <f t="shared" si="522"/>
        <v>0</v>
      </c>
    </row>
    <row r="2565" spans="2:12" s="2" customFormat="1" ht="18" customHeight="1">
      <c r="B2565" s="141" t="s">
        <v>2903</v>
      </c>
      <c r="C2565" s="67" t="s">
        <v>898</v>
      </c>
      <c r="D2565" s="305">
        <v>4504</v>
      </c>
      <c r="E2565" s="305" t="s">
        <v>6371</v>
      </c>
      <c r="F2565" s="390"/>
      <c r="G2565" s="359">
        <v>5.42</v>
      </c>
      <c r="H2565" s="113">
        <f t="shared" si="520"/>
        <v>4.17</v>
      </c>
      <c r="I2565" s="114">
        <f t="shared" si="521"/>
        <v>436.18</v>
      </c>
      <c r="J2565" s="55"/>
      <c r="K2565" s="56">
        <f t="shared" si="516"/>
        <v>0</v>
      </c>
      <c r="L2565" s="60">
        <f t="shared" si="522"/>
        <v>0</v>
      </c>
    </row>
    <row r="2566" spans="2:12" s="2" customFormat="1" ht="18" customHeight="1">
      <c r="B2566" s="141" t="s">
        <v>2904</v>
      </c>
      <c r="C2566" s="67" t="s">
        <v>5518</v>
      </c>
      <c r="D2566" s="305">
        <v>4505</v>
      </c>
      <c r="E2566" s="305" t="s">
        <v>6372</v>
      </c>
      <c r="F2566" s="390"/>
      <c r="G2566" s="359">
        <v>8.07</v>
      </c>
      <c r="H2566" s="113">
        <f t="shared" si="520"/>
        <v>6.21</v>
      </c>
      <c r="I2566" s="114">
        <f t="shared" si="521"/>
        <v>649.57000000000005</v>
      </c>
      <c r="J2566" s="55"/>
      <c r="K2566" s="56">
        <f t="shared" si="516"/>
        <v>0</v>
      </c>
      <c r="L2566" s="60">
        <f t="shared" si="522"/>
        <v>0</v>
      </c>
    </row>
    <row r="2567" spans="2:12" s="2" customFormat="1" ht="18" customHeight="1">
      <c r="B2567" s="141" t="s">
        <v>2905</v>
      </c>
      <c r="C2567" s="67" t="s">
        <v>899</v>
      </c>
      <c r="D2567" s="305">
        <v>4506</v>
      </c>
      <c r="E2567" s="305" t="s">
        <v>6373</v>
      </c>
      <c r="F2567" s="390"/>
      <c r="G2567" s="359">
        <v>13.63</v>
      </c>
      <c r="H2567" s="113">
        <f t="shared" si="520"/>
        <v>10.5</v>
      </c>
      <c r="I2567" s="114">
        <f t="shared" si="521"/>
        <v>1098.3</v>
      </c>
      <c r="J2567" s="55"/>
      <c r="K2567" s="56">
        <f t="shared" si="516"/>
        <v>0</v>
      </c>
      <c r="L2567" s="60">
        <f t="shared" si="522"/>
        <v>0</v>
      </c>
    </row>
    <row r="2568" spans="2:12" s="2" customFormat="1" ht="18" customHeight="1">
      <c r="B2568" s="141" t="s">
        <v>2906</v>
      </c>
      <c r="C2568" s="67" t="s">
        <v>5519</v>
      </c>
      <c r="D2568" s="305">
        <v>2560</v>
      </c>
      <c r="E2568" s="305" t="s">
        <v>6374</v>
      </c>
      <c r="F2568" s="390"/>
      <c r="G2568" s="359">
        <v>1.36</v>
      </c>
      <c r="H2568" s="113">
        <f t="shared" si="520"/>
        <v>1.05</v>
      </c>
      <c r="I2568" s="114">
        <f t="shared" si="521"/>
        <v>109.83</v>
      </c>
      <c r="J2568" s="55"/>
      <c r="K2568" s="56">
        <f t="shared" si="516"/>
        <v>0</v>
      </c>
      <c r="L2568" s="60">
        <f t="shared" si="522"/>
        <v>0</v>
      </c>
    </row>
    <row r="2569" spans="2:12" s="2" customFormat="1" ht="18" customHeight="1">
      <c r="B2569" s="141" t="s">
        <v>2907</v>
      </c>
      <c r="C2569" s="67" t="s">
        <v>5520</v>
      </c>
      <c r="D2569" s="305">
        <v>2384</v>
      </c>
      <c r="E2569" s="305" t="s">
        <v>6375</v>
      </c>
      <c r="F2569" s="388"/>
      <c r="G2569" s="359">
        <v>3.02</v>
      </c>
      <c r="H2569" s="113">
        <f t="shared" si="520"/>
        <v>2.33</v>
      </c>
      <c r="I2569" s="114">
        <f t="shared" si="521"/>
        <v>243.72</v>
      </c>
      <c r="J2569" s="55"/>
      <c r="K2569" s="56">
        <f t="shared" si="516"/>
        <v>0</v>
      </c>
      <c r="L2569" s="60">
        <f t="shared" si="522"/>
        <v>0</v>
      </c>
    </row>
    <row r="2570" spans="2:12" s="2" customFormat="1" ht="14.45" customHeight="1">
      <c r="B2570" s="141" t="s">
        <v>2908</v>
      </c>
      <c r="C2570" s="67" t="s">
        <v>900</v>
      </c>
      <c r="D2570" s="305">
        <v>2561</v>
      </c>
      <c r="E2570" s="305" t="s">
        <v>6376</v>
      </c>
      <c r="F2570" s="383" t="s">
        <v>901</v>
      </c>
      <c r="G2570" s="359">
        <v>1.2</v>
      </c>
      <c r="H2570" s="113">
        <f t="shared" si="520"/>
        <v>0.92</v>
      </c>
      <c r="I2570" s="114">
        <f t="shared" si="521"/>
        <v>96.23</v>
      </c>
      <c r="J2570" s="55"/>
      <c r="K2570" s="56">
        <f t="shared" si="516"/>
        <v>0</v>
      </c>
      <c r="L2570" s="60">
        <f t="shared" si="522"/>
        <v>0</v>
      </c>
    </row>
    <row r="2571" spans="2:12" s="2" customFormat="1" ht="14.25">
      <c r="B2571" s="138" t="s">
        <v>2909</v>
      </c>
      <c r="C2571" s="68" t="s">
        <v>902</v>
      </c>
      <c r="D2571" s="305">
        <v>2562</v>
      </c>
      <c r="E2571" s="305" t="s">
        <v>6377</v>
      </c>
      <c r="F2571" s="379"/>
      <c r="G2571" s="359">
        <v>1.71</v>
      </c>
      <c r="H2571" s="113">
        <f t="shared" si="520"/>
        <v>1.32</v>
      </c>
      <c r="I2571" s="114">
        <f t="shared" si="521"/>
        <v>138.07</v>
      </c>
      <c r="J2571" s="55"/>
      <c r="K2571" s="56">
        <f t="shared" si="516"/>
        <v>0</v>
      </c>
      <c r="L2571" s="60">
        <f t="shared" si="522"/>
        <v>0</v>
      </c>
    </row>
    <row r="2572" spans="2:12" s="2" customFormat="1" ht="14.45" customHeight="1">
      <c r="B2572" s="141" t="s">
        <v>2910</v>
      </c>
      <c r="C2572" s="67" t="s">
        <v>5163</v>
      </c>
      <c r="D2572" s="305">
        <v>2383</v>
      </c>
      <c r="E2572" s="305" t="s">
        <v>6378</v>
      </c>
      <c r="F2572" s="379"/>
      <c r="G2572" s="359">
        <v>1.85</v>
      </c>
      <c r="H2572" s="113">
        <f t="shared" si="520"/>
        <v>1.42</v>
      </c>
      <c r="I2572" s="114">
        <f t="shared" si="521"/>
        <v>148.53</v>
      </c>
      <c r="J2572" s="55"/>
      <c r="K2572" s="56">
        <f t="shared" si="516"/>
        <v>0</v>
      </c>
      <c r="L2572" s="60">
        <f t="shared" si="522"/>
        <v>0</v>
      </c>
    </row>
    <row r="2573" spans="2:12" s="2" customFormat="1" ht="14.45" customHeight="1">
      <c r="B2573" s="141" t="s">
        <v>2911</v>
      </c>
      <c r="C2573" s="67" t="s">
        <v>903</v>
      </c>
      <c r="D2573" s="305" t="s">
        <v>5880</v>
      </c>
      <c r="E2573" s="305" t="s">
        <v>5880</v>
      </c>
      <c r="F2573" s="379"/>
      <c r="G2573" s="359">
        <v>2.75</v>
      </c>
      <c r="H2573" s="113">
        <f t="shared" si="520"/>
        <v>2.12</v>
      </c>
      <c r="I2573" s="114">
        <f t="shared" si="521"/>
        <v>221.75</v>
      </c>
      <c r="J2573" s="55"/>
      <c r="K2573" s="56">
        <f t="shared" si="516"/>
        <v>0</v>
      </c>
      <c r="L2573" s="60">
        <f t="shared" si="522"/>
        <v>0</v>
      </c>
    </row>
    <row r="2574" spans="2:12" s="2" customFormat="1" ht="14.45" customHeight="1">
      <c r="B2574" s="141" t="s">
        <v>2912</v>
      </c>
      <c r="C2574" s="67" t="s">
        <v>5164</v>
      </c>
      <c r="D2574" s="305">
        <v>2392</v>
      </c>
      <c r="E2574" s="305" t="s">
        <v>6379</v>
      </c>
      <c r="F2574" s="379"/>
      <c r="G2574" s="359">
        <v>2.75</v>
      </c>
      <c r="H2574" s="113">
        <f t="shared" si="520"/>
        <v>2.12</v>
      </c>
      <c r="I2574" s="114">
        <f t="shared" si="521"/>
        <v>221.75</v>
      </c>
      <c r="J2574" s="55"/>
      <c r="K2574" s="56">
        <f t="shared" si="516"/>
        <v>0</v>
      </c>
      <c r="L2574" s="60">
        <f t="shared" si="522"/>
        <v>0</v>
      </c>
    </row>
    <row r="2575" spans="2:12" s="2" customFormat="1" ht="14.45" customHeight="1">
      <c r="B2575" s="141" t="s">
        <v>2913</v>
      </c>
      <c r="C2575" s="67" t="s">
        <v>904</v>
      </c>
      <c r="D2575" s="305">
        <v>2563</v>
      </c>
      <c r="E2575" s="305" t="s">
        <v>6380</v>
      </c>
      <c r="F2575" s="379"/>
      <c r="G2575" s="359">
        <v>3.17</v>
      </c>
      <c r="H2575" s="113">
        <f t="shared" si="520"/>
        <v>2.44</v>
      </c>
      <c r="I2575" s="114">
        <f t="shared" si="521"/>
        <v>255.22</v>
      </c>
      <c r="J2575" s="55"/>
      <c r="K2575" s="56">
        <f t="shared" si="516"/>
        <v>0</v>
      </c>
      <c r="L2575" s="60">
        <f t="shared" si="522"/>
        <v>0</v>
      </c>
    </row>
    <row r="2576" spans="2:12" s="2" customFormat="1" ht="13.9" customHeight="1">
      <c r="B2576" s="141" t="s">
        <v>2914</v>
      </c>
      <c r="C2576" s="67" t="s">
        <v>5522</v>
      </c>
      <c r="D2576" s="305">
        <v>4507</v>
      </c>
      <c r="E2576" s="305" t="s">
        <v>6381</v>
      </c>
      <c r="F2576" s="379"/>
      <c r="G2576" s="359">
        <v>5.24</v>
      </c>
      <c r="H2576" s="113">
        <f t="shared" si="520"/>
        <v>4.03</v>
      </c>
      <c r="I2576" s="114">
        <f t="shared" si="521"/>
        <v>421.54</v>
      </c>
      <c r="J2576" s="55"/>
      <c r="K2576" s="56">
        <f t="shared" si="516"/>
        <v>0</v>
      </c>
      <c r="L2576" s="60">
        <f t="shared" si="522"/>
        <v>0</v>
      </c>
    </row>
    <row r="2577" spans="2:12" s="2" customFormat="1" ht="14.45" customHeight="1">
      <c r="B2577" s="141" t="s">
        <v>2915</v>
      </c>
      <c r="C2577" s="67" t="s">
        <v>5165</v>
      </c>
      <c r="D2577" s="305">
        <v>4508</v>
      </c>
      <c r="E2577" s="305" t="s">
        <v>6382</v>
      </c>
      <c r="F2577" s="379"/>
      <c r="G2577" s="359">
        <v>6.83</v>
      </c>
      <c r="H2577" s="113">
        <f t="shared" si="520"/>
        <v>5.26</v>
      </c>
      <c r="I2577" s="114">
        <f t="shared" si="521"/>
        <v>550.20000000000005</v>
      </c>
      <c r="J2577" s="55"/>
      <c r="K2577" s="56">
        <f t="shared" si="516"/>
        <v>0</v>
      </c>
      <c r="L2577" s="60">
        <f t="shared" si="522"/>
        <v>0</v>
      </c>
    </row>
    <row r="2578" spans="2:12" s="2" customFormat="1" ht="14.45" customHeight="1">
      <c r="B2578" s="141" t="s">
        <v>2916</v>
      </c>
      <c r="C2578" s="67" t="s">
        <v>5523</v>
      </c>
      <c r="D2578" s="305">
        <v>4509</v>
      </c>
      <c r="E2578" s="305" t="s">
        <v>6383</v>
      </c>
      <c r="F2578" s="382"/>
      <c r="G2578" s="359">
        <v>10.14</v>
      </c>
      <c r="H2578" s="113">
        <f t="shared" si="520"/>
        <v>7.81</v>
      </c>
      <c r="I2578" s="114">
        <f t="shared" si="521"/>
        <v>816.93</v>
      </c>
      <c r="J2578" s="55"/>
      <c r="K2578" s="56">
        <f t="shared" si="516"/>
        <v>0</v>
      </c>
      <c r="L2578" s="60">
        <f t="shared" si="522"/>
        <v>0</v>
      </c>
    </row>
    <row r="2579" spans="2:12" s="2" customFormat="1" ht="25.5" customHeight="1">
      <c r="B2579" s="141" t="s">
        <v>2917</v>
      </c>
      <c r="C2579" s="67" t="s">
        <v>905</v>
      </c>
      <c r="D2579" s="305">
        <v>2564</v>
      </c>
      <c r="E2579" s="305" t="s">
        <v>6384</v>
      </c>
      <c r="F2579" s="379"/>
      <c r="G2579" s="359">
        <v>1.1599999999999999</v>
      </c>
      <c r="H2579" s="113">
        <f t="shared" si="520"/>
        <v>0.89</v>
      </c>
      <c r="I2579" s="114">
        <f t="shared" si="521"/>
        <v>93.09</v>
      </c>
      <c r="J2579" s="55"/>
      <c r="K2579" s="56">
        <f t="shared" si="516"/>
        <v>0</v>
      </c>
      <c r="L2579" s="60">
        <f t="shared" si="522"/>
        <v>0</v>
      </c>
    </row>
    <row r="2580" spans="2:12" s="2" customFormat="1" ht="25.5" customHeight="1">
      <c r="B2580" s="141" t="s">
        <v>2918</v>
      </c>
      <c r="C2580" s="67" t="s">
        <v>906</v>
      </c>
      <c r="D2580" s="305">
        <v>2565</v>
      </c>
      <c r="E2580" s="305" t="s">
        <v>6385</v>
      </c>
      <c r="F2580" s="379"/>
      <c r="G2580" s="359">
        <v>1.57</v>
      </c>
      <c r="H2580" s="113">
        <f t="shared" si="520"/>
        <v>1.21</v>
      </c>
      <c r="I2580" s="114">
        <f t="shared" si="521"/>
        <v>126.57</v>
      </c>
      <c r="J2580" s="55"/>
      <c r="K2580" s="56">
        <f t="shared" si="516"/>
        <v>0</v>
      </c>
      <c r="L2580" s="60">
        <f t="shared" si="522"/>
        <v>0</v>
      </c>
    </row>
    <row r="2581" spans="2:12" s="2" customFormat="1" ht="14.25">
      <c r="B2581" s="138" t="s">
        <v>2919</v>
      </c>
      <c r="C2581" s="90" t="s">
        <v>907</v>
      </c>
      <c r="D2581" s="305">
        <v>2566</v>
      </c>
      <c r="E2581" s="305" t="s">
        <v>6386</v>
      </c>
      <c r="F2581" s="412"/>
      <c r="G2581" s="359">
        <v>2.65</v>
      </c>
      <c r="H2581" s="109">
        <f>G2581-(G2581*$I$8)</f>
        <v>2.04</v>
      </c>
      <c r="I2581" s="110">
        <f>H2581*$I$2</f>
        <v>213.38</v>
      </c>
      <c r="J2581" s="55"/>
      <c r="K2581" s="56">
        <f>J2581*H2581</f>
        <v>0</v>
      </c>
      <c r="L2581" s="57">
        <f>I2581*J2581</f>
        <v>0</v>
      </c>
    </row>
    <row r="2582" spans="2:12" s="2" customFormat="1" ht="18.75" customHeight="1">
      <c r="B2582" s="257" t="s">
        <v>908</v>
      </c>
      <c r="C2582" s="86"/>
      <c r="D2582" s="305" t="s">
        <v>5880</v>
      </c>
      <c r="E2582" s="305" t="s">
        <v>5880</v>
      </c>
      <c r="F2582" s="86"/>
      <c r="G2582" s="360">
        <v>0</v>
      </c>
      <c r="H2582" s="30"/>
      <c r="I2582" s="23"/>
      <c r="J2582" s="87"/>
      <c r="K2582" s="258"/>
      <c r="L2582" s="259"/>
    </row>
    <row r="2583" spans="2:12" s="2" customFormat="1" ht="17.100000000000001" customHeight="1">
      <c r="B2583" s="211" t="s">
        <v>2920</v>
      </c>
      <c r="C2583" s="234" t="s">
        <v>5166</v>
      </c>
      <c r="D2583" s="305">
        <v>2575</v>
      </c>
      <c r="E2583" s="305" t="s">
        <v>6387</v>
      </c>
      <c r="F2583" s="390"/>
      <c r="G2583" s="359">
        <v>1.53</v>
      </c>
      <c r="H2583" s="116">
        <f t="shared" ref="H2583:H2606" si="523">G2583-(G2583*$I$8)</f>
        <v>1.18</v>
      </c>
      <c r="I2583" s="117">
        <f t="shared" ref="I2583:I2606" si="524">H2583*$I$2</f>
        <v>123.43</v>
      </c>
      <c r="J2583" s="72"/>
      <c r="K2583" s="210">
        <f t="shared" si="516"/>
        <v>0</v>
      </c>
      <c r="L2583" s="73">
        <f t="shared" ref="L2583:L2606" si="525">I2583*J2583</f>
        <v>0</v>
      </c>
    </row>
    <row r="2584" spans="2:12" s="2" customFormat="1" ht="18" customHeight="1">
      <c r="B2584" s="141" t="s">
        <v>2921</v>
      </c>
      <c r="C2584" s="67" t="s">
        <v>909</v>
      </c>
      <c r="D2584" s="305">
        <v>2576</v>
      </c>
      <c r="E2584" s="305" t="s">
        <v>6388</v>
      </c>
      <c r="F2584" s="390"/>
      <c r="G2584" s="359">
        <v>2.2599999999999998</v>
      </c>
      <c r="H2584" s="113">
        <f t="shared" si="523"/>
        <v>1.74</v>
      </c>
      <c r="I2584" s="114">
        <f t="shared" si="524"/>
        <v>182</v>
      </c>
      <c r="J2584" s="55"/>
      <c r="K2584" s="56">
        <f t="shared" si="516"/>
        <v>0</v>
      </c>
      <c r="L2584" s="60">
        <f t="shared" si="525"/>
        <v>0</v>
      </c>
    </row>
    <row r="2585" spans="2:12" s="2" customFormat="1" ht="18" customHeight="1">
      <c r="B2585" s="141" t="s">
        <v>2922</v>
      </c>
      <c r="C2585" s="67" t="s">
        <v>5167</v>
      </c>
      <c r="D2585" s="305">
        <v>2577</v>
      </c>
      <c r="E2585" s="305" t="s">
        <v>6389</v>
      </c>
      <c r="F2585" s="388"/>
      <c r="G2585" s="359">
        <v>3.5</v>
      </c>
      <c r="H2585" s="113">
        <f t="shared" si="523"/>
        <v>2.7</v>
      </c>
      <c r="I2585" s="114">
        <f t="shared" si="524"/>
        <v>282.42</v>
      </c>
      <c r="J2585" s="55"/>
      <c r="K2585" s="56">
        <f t="shared" si="516"/>
        <v>0</v>
      </c>
      <c r="L2585" s="60">
        <f t="shared" si="525"/>
        <v>0</v>
      </c>
    </row>
    <row r="2586" spans="2:12" s="2" customFormat="1" ht="18" customHeight="1">
      <c r="B2586" s="138" t="s">
        <v>2923</v>
      </c>
      <c r="C2586" s="68" t="s">
        <v>5524</v>
      </c>
      <c r="D2586" s="305">
        <v>2568</v>
      </c>
      <c r="E2586" s="305" t="s">
        <v>6390</v>
      </c>
      <c r="F2586" s="393"/>
      <c r="G2586" s="359">
        <v>1.26</v>
      </c>
      <c r="H2586" s="113">
        <f t="shared" si="523"/>
        <v>0.97</v>
      </c>
      <c r="I2586" s="114">
        <f t="shared" si="524"/>
        <v>101.46</v>
      </c>
      <c r="J2586" s="55"/>
      <c r="K2586" s="56">
        <f t="shared" si="516"/>
        <v>0</v>
      </c>
      <c r="L2586" s="60">
        <f t="shared" si="525"/>
        <v>0</v>
      </c>
    </row>
    <row r="2587" spans="2:12" s="2" customFormat="1" ht="18" customHeight="1">
      <c r="B2587" s="141" t="s">
        <v>2924</v>
      </c>
      <c r="C2587" s="67" t="s">
        <v>910</v>
      </c>
      <c r="D2587" s="305">
        <v>2569</v>
      </c>
      <c r="E2587" s="305" t="s">
        <v>6391</v>
      </c>
      <c r="F2587" s="392"/>
      <c r="G2587" s="359">
        <v>1.94</v>
      </c>
      <c r="H2587" s="113">
        <f t="shared" si="523"/>
        <v>1.49</v>
      </c>
      <c r="I2587" s="114">
        <f t="shared" si="524"/>
        <v>155.85</v>
      </c>
      <c r="J2587" s="55"/>
      <c r="K2587" s="56">
        <f t="shared" si="516"/>
        <v>0</v>
      </c>
      <c r="L2587" s="60">
        <f t="shared" si="525"/>
        <v>0</v>
      </c>
    </row>
    <row r="2588" spans="2:12" s="2" customFormat="1" ht="18" customHeight="1">
      <c r="B2588" s="141" t="s">
        <v>2925</v>
      </c>
      <c r="C2588" s="67" t="s">
        <v>911</v>
      </c>
      <c r="D2588" s="305">
        <v>2570</v>
      </c>
      <c r="E2588" s="305" t="s">
        <v>6392</v>
      </c>
      <c r="F2588" s="392"/>
      <c r="G2588" s="359">
        <v>3.34</v>
      </c>
      <c r="H2588" s="113">
        <f t="shared" si="523"/>
        <v>2.57</v>
      </c>
      <c r="I2588" s="114">
        <f t="shared" si="524"/>
        <v>268.82</v>
      </c>
      <c r="J2588" s="55"/>
      <c r="K2588" s="56">
        <f t="shared" si="516"/>
        <v>0</v>
      </c>
      <c r="L2588" s="60">
        <f t="shared" si="525"/>
        <v>0</v>
      </c>
    </row>
    <row r="2589" spans="2:12" s="2" customFormat="1" ht="18" customHeight="1">
      <c r="B2589" s="141" t="s">
        <v>2926</v>
      </c>
      <c r="C2589" s="67" t="s">
        <v>912</v>
      </c>
      <c r="D2589" s="305">
        <v>2571</v>
      </c>
      <c r="E2589" s="305" t="s">
        <v>6393</v>
      </c>
      <c r="F2589" s="392"/>
      <c r="G2589" s="359">
        <v>6.09</v>
      </c>
      <c r="H2589" s="113">
        <f t="shared" si="523"/>
        <v>4.6900000000000004</v>
      </c>
      <c r="I2589" s="114">
        <f t="shared" si="524"/>
        <v>490.57</v>
      </c>
      <c r="J2589" s="55"/>
      <c r="K2589" s="56">
        <f t="shared" si="516"/>
        <v>0</v>
      </c>
      <c r="L2589" s="60">
        <f t="shared" si="525"/>
        <v>0</v>
      </c>
    </row>
    <row r="2590" spans="2:12" s="2" customFormat="1" ht="16.149999999999999" customHeight="1">
      <c r="B2590" s="141" t="s">
        <v>2927</v>
      </c>
      <c r="C2590" s="67" t="s">
        <v>913</v>
      </c>
      <c r="D2590" s="305">
        <v>4511</v>
      </c>
      <c r="E2590" s="305" t="s">
        <v>6394</v>
      </c>
      <c r="F2590" s="392"/>
      <c r="G2590" s="359">
        <v>8.51</v>
      </c>
      <c r="H2590" s="113">
        <f t="shared" si="523"/>
        <v>6.55</v>
      </c>
      <c r="I2590" s="114">
        <f t="shared" si="524"/>
        <v>685.13</v>
      </c>
      <c r="J2590" s="55"/>
      <c r="K2590" s="56">
        <f t="shared" si="516"/>
        <v>0</v>
      </c>
      <c r="L2590" s="60">
        <f t="shared" si="525"/>
        <v>0</v>
      </c>
    </row>
    <row r="2591" spans="2:12" s="2" customFormat="1" ht="16.149999999999999" customHeight="1">
      <c r="B2591" s="141" t="s">
        <v>2928</v>
      </c>
      <c r="C2591" s="67" t="s">
        <v>914</v>
      </c>
      <c r="D2591" s="305">
        <v>4512</v>
      </c>
      <c r="E2591" s="305" t="s">
        <v>6395</v>
      </c>
      <c r="F2591" s="392"/>
      <c r="G2591" s="359">
        <v>11.51</v>
      </c>
      <c r="H2591" s="113">
        <f t="shared" si="523"/>
        <v>8.86</v>
      </c>
      <c r="I2591" s="114">
        <f t="shared" si="524"/>
        <v>926.76</v>
      </c>
      <c r="J2591" s="55"/>
      <c r="K2591" s="56">
        <f t="shared" si="516"/>
        <v>0</v>
      </c>
      <c r="L2591" s="60">
        <f t="shared" si="525"/>
        <v>0</v>
      </c>
    </row>
    <row r="2592" spans="2:12" s="2" customFormat="1" ht="18" customHeight="1">
      <c r="B2592" s="138" t="s">
        <v>2929</v>
      </c>
      <c r="C2592" s="68" t="s">
        <v>5168</v>
      </c>
      <c r="D2592" s="305">
        <v>2572</v>
      </c>
      <c r="E2592" s="305" t="s">
        <v>6396</v>
      </c>
      <c r="F2592" s="392"/>
      <c r="G2592" s="359">
        <v>1.78</v>
      </c>
      <c r="H2592" s="113">
        <f t="shared" si="523"/>
        <v>1.37</v>
      </c>
      <c r="I2592" s="114">
        <f t="shared" si="524"/>
        <v>143.30000000000001</v>
      </c>
      <c r="J2592" s="55"/>
      <c r="K2592" s="56">
        <f t="shared" si="516"/>
        <v>0</v>
      </c>
      <c r="L2592" s="60">
        <f t="shared" si="525"/>
        <v>0</v>
      </c>
    </row>
    <row r="2593" spans="2:12" s="2" customFormat="1" ht="18" customHeight="1">
      <c r="B2593" s="141" t="s">
        <v>2930</v>
      </c>
      <c r="C2593" s="67" t="s">
        <v>915</v>
      </c>
      <c r="D2593" s="305">
        <v>2382</v>
      </c>
      <c r="E2593" s="305" t="s">
        <v>6397</v>
      </c>
      <c r="F2593" s="392"/>
      <c r="G2593" s="359">
        <v>2.57</v>
      </c>
      <c r="H2593" s="113">
        <f t="shared" si="523"/>
        <v>1.98</v>
      </c>
      <c r="I2593" s="114">
        <f t="shared" si="524"/>
        <v>207.11</v>
      </c>
      <c r="J2593" s="55"/>
      <c r="K2593" s="56">
        <f t="shared" ref="K2593:K2654" si="526">J2593*H2593</f>
        <v>0</v>
      </c>
      <c r="L2593" s="60">
        <f t="shared" si="525"/>
        <v>0</v>
      </c>
    </row>
    <row r="2594" spans="2:12" s="2" customFormat="1" ht="18" customHeight="1">
      <c r="B2594" s="141" t="s">
        <v>2931</v>
      </c>
      <c r="C2594" s="67" t="s">
        <v>916</v>
      </c>
      <c r="D2594" s="305">
        <v>2573</v>
      </c>
      <c r="E2594" s="305" t="s">
        <v>6398</v>
      </c>
      <c r="F2594" s="392"/>
      <c r="G2594" s="359">
        <v>2.94</v>
      </c>
      <c r="H2594" s="113">
        <f t="shared" si="523"/>
        <v>2.2599999999999998</v>
      </c>
      <c r="I2594" s="114">
        <f t="shared" si="524"/>
        <v>236.4</v>
      </c>
      <c r="J2594" s="55"/>
      <c r="K2594" s="56">
        <f t="shared" si="526"/>
        <v>0</v>
      </c>
      <c r="L2594" s="60">
        <f t="shared" si="525"/>
        <v>0</v>
      </c>
    </row>
    <row r="2595" spans="2:12" s="2" customFormat="1" ht="18" customHeight="1">
      <c r="B2595" s="141" t="s">
        <v>2932</v>
      </c>
      <c r="C2595" s="67" t="s">
        <v>917</v>
      </c>
      <c r="D2595" s="305" t="s">
        <v>5880</v>
      </c>
      <c r="E2595" s="305" t="s">
        <v>5880</v>
      </c>
      <c r="F2595" s="392"/>
      <c r="G2595" s="359">
        <v>3.89</v>
      </c>
      <c r="H2595" s="113">
        <f t="shared" si="523"/>
        <v>3</v>
      </c>
      <c r="I2595" s="114">
        <f t="shared" si="524"/>
        <v>313.8</v>
      </c>
      <c r="J2595" s="55"/>
      <c r="K2595" s="56">
        <f t="shared" si="526"/>
        <v>0</v>
      </c>
      <c r="L2595" s="60">
        <f t="shared" si="525"/>
        <v>0</v>
      </c>
    </row>
    <row r="2596" spans="2:12" s="2" customFormat="1" ht="18" customHeight="1">
      <c r="B2596" s="141" t="s">
        <v>2933</v>
      </c>
      <c r="C2596" s="67" t="s">
        <v>5169</v>
      </c>
      <c r="D2596" s="305">
        <v>4513</v>
      </c>
      <c r="E2596" s="305" t="s">
        <v>6399</v>
      </c>
      <c r="F2596" s="392"/>
      <c r="G2596" s="359">
        <v>3.96</v>
      </c>
      <c r="H2596" s="113">
        <f t="shared" si="523"/>
        <v>3.05</v>
      </c>
      <c r="I2596" s="114">
        <f t="shared" si="524"/>
        <v>319.02999999999997</v>
      </c>
      <c r="J2596" s="55"/>
      <c r="K2596" s="56">
        <f t="shared" si="526"/>
        <v>0</v>
      </c>
      <c r="L2596" s="60">
        <f t="shared" si="525"/>
        <v>0</v>
      </c>
    </row>
    <row r="2597" spans="2:12" s="2" customFormat="1" ht="18" customHeight="1">
      <c r="B2597" s="141" t="s">
        <v>2934</v>
      </c>
      <c r="C2597" s="67" t="s">
        <v>918</v>
      </c>
      <c r="D2597" s="305">
        <v>4514</v>
      </c>
      <c r="E2597" s="305" t="s">
        <v>6400</v>
      </c>
      <c r="F2597" s="384"/>
      <c r="G2597" s="359">
        <v>4.0999999999999996</v>
      </c>
      <c r="H2597" s="113">
        <f t="shared" si="523"/>
        <v>3.16</v>
      </c>
      <c r="I2597" s="114">
        <f t="shared" si="524"/>
        <v>330.54</v>
      </c>
      <c r="J2597" s="55"/>
      <c r="K2597" s="56">
        <f t="shared" si="526"/>
        <v>0</v>
      </c>
      <c r="L2597" s="60">
        <f t="shared" si="525"/>
        <v>0</v>
      </c>
    </row>
    <row r="2598" spans="2:12" s="2" customFormat="1" ht="18" customHeight="1">
      <c r="B2598" s="138" t="s">
        <v>2935</v>
      </c>
      <c r="C2598" s="68" t="s">
        <v>5525</v>
      </c>
      <c r="D2598" s="305">
        <v>2380</v>
      </c>
      <c r="E2598" s="305" t="s">
        <v>6401</v>
      </c>
      <c r="F2598" s="392"/>
      <c r="G2598" s="359">
        <v>1.63</v>
      </c>
      <c r="H2598" s="113">
        <f t="shared" si="523"/>
        <v>1.26</v>
      </c>
      <c r="I2598" s="114">
        <f t="shared" si="524"/>
        <v>131.80000000000001</v>
      </c>
      <c r="J2598" s="55"/>
      <c r="K2598" s="56">
        <f t="shared" si="526"/>
        <v>0</v>
      </c>
      <c r="L2598" s="60">
        <f t="shared" si="525"/>
        <v>0</v>
      </c>
    </row>
    <row r="2599" spans="2:12" s="2" customFormat="1" ht="14.45" customHeight="1">
      <c r="B2599" s="141" t="s">
        <v>2936</v>
      </c>
      <c r="C2599" s="67" t="s">
        <v>919</v>
      </c>
      <c r="D2599" s="305">
        <v>2574</v>
      </c>
      <c r="E2599" s="305" t="s">
        <v>6402</v>
      </c>
      <c r="F2599" s="392"/>
      <c r="G2599" s="359">
        <v>1.68</v>
      </c>
      <c r="H2599" s="113">
        <f t="shared" si="523"/>
        <v>1.29</v>
      </c>
      <c r="I2599" s="114">
        <f t="shared" si="524"/>
        <v>134.93</v>
      </c>
      <c r="J2599" s="55"/>
      <c r="K2599" s="56">
        <f t="shared" si="526"/>
        <v>0</v>
      </c>
      <c r="L2599" s="60">
        <f t="shared" si="525"/>
        <v>0</v>
      </c>
    </row>
    <row r="2600" spans="2:12" s="2" customFormat="1" ht="14.45" customHeight="1">
      <c r="B2600" s="141" t="s">
        <v>2937</v>
      </c>
      <c r="C2600" s="67" t="s">
        <v>920</v>
      </c>
      <c r="D2600" s="305">
        <v>2381</v>
      </c>
      <c r="E2600" s="305" t="s">
        <v>6403</v>
      </c>
      <c r="F2600" s="392"/>
      <c r="G2600" s="359">
        <v>1.63</v>
      </c>
      <c r="H2600" s="113">
        <f t="shared" si="523"/>
        <v>1.26</v>
      </c>
      <c r="I2600" s="114">
        <f t="shared" si="524"/>
        <v>131.80000000000001</v>
      </c>
      <c r="J2600" s="55"/>
      <c r="K2600" s="56">
        <f t="shared" si="526"/>
        <v>0</v>
      </c>
      <c r="L2600" s="60">
        <f t="shared" si="525"/>
        <v>0</v>
      </c>
    </row>
    <row r="2601" spans="2:12" s="2" customFormat="1" ht="14.45" customHeight="1">
      <c r="B2601" s="141" t="s">
        <v>2938</v>
      </c>
      <c r="C2601" s="67" t="s">
        <v>921</v>
      </c>
      <c r="D2601" s="305">
        <v>2379</v>
      </c>
      <c r="E2601" s="305" t="s">
        <v>6404</v>
      </c>
      <c r="F2601" s="392"/>
      <c r="G2601" s="359">
        <v>1.61</v>
      </c>
      <c r="H2601" s="113">
        <f t="shared" si="523"/>
        <v>1.24</v>
      </c>
      <c r="I2601" s="114">
        <f t="shared" si="524"/>
        <v>129.69999999999999</v>
      </c>
      <c r="J2601" s="55"/>
      <c r="K2601" s="56">
        <f t="shared" si="526"/>
        <v>0</v>
      </c>
      <c r="L2601" s="60">
        <f t="shared" si="525"/>
        <v>0</v>
      </c>
    </row>
    <row r="2602" spans="2:12" s="2" customFormat="1" ht="14.45" customHeight="1">
      <c r="B2602" s="141" t="s">
        <v>2939</v>
      </c>
      <c r="C2602" s="67" t="s">
        <v>922</v>
      </c>
      <c r="D2602" s="305" t="s">
        <v>5880</v>
      </c>
      <c r="E2602" s="305" t="s">
        <v>5880</v>
      </c>
      <c r="F2602" s="392"/>
      <c r="G2602" s="359">
        <v>2.33</v>
      </c>
      <c r="H2602" s="113">
        <f t="shared" si="523"/>
        <v>1.79</v>
      </c>
      <c r="I2602" s="114">
        <f t="shared" si="524"/>
        <v>187.23</v>
      </c>
      <c r="J2602" s="55"/>
      <c r="K2602" s="56">
        <f t="shared" si="526"/>
        <v>0</v>
      </c>
      <c r="L2602" s="60">
        <f t="shared" si="525"/>
        <v>0</v>
      </c>
    </row>
    <row r="2603" spans="2:12" s="2" customFormat="1" ht="14.45" customHeight="1">
      <c r="B2603" s="141" t="s">
        <v>2940</v>
      </c>
      <c r="C2603" s="67" t="s">
        <v>923</v>
      </c>
      <c r="D2603" s="305">
        <v>2578</v>
      </c>
      <c r="E2603" s="305" t="s">
        <v>6405</v>
      </c>
      <c r="F2603" s="392"/>
      <c r="G2603" s="359">
        <v>2.33</v>
      </c>
      <c r="H2603" s="113">
        <f t="shared" si="523"/>
        <v>1.79</v>
      </c>
      <c r="I2603" s="114">
        <f t="shared" si="524"/>
        <v>187.23</v>
      </c>
      <c r="J2603" s="55"/>
      <c r="K2603" s="56">
        <f t="shared" si="526"/>
        <v>0</v>
      </c>
      <c r="L2603" s="60">
        <f t="shared" si="525"/>
        <v>0</v>
      </c>
    </row>
    <row r="2604" spans="2:12" s="2" customFormat="1" ht="14.45" customHeight="1">
      <c r="B2604" s="141" t="s">
        <v>2941</v>
      </c>
      <c r="C2604" s="67" t="s">
        <v>924</v>
      </c>
      <c r="D2604" s="305">
        <v>4519</v>
      </c>
      <c r="E2604" s="305" t="s">
        <v>6406</v>
      </c>
      <c r="F2604" s="392"/>
      <c r="G2604" s="359">
        <v>2.2999999999999998</v>
      </c>
      <c r="H2604" s="113">
        <f t="shared" si="523"/>
        <v>1.77</v>
      </c>
      <c r="I2604" s="114">
        <f t="shared" si="524"/>
        <v>185.14</v>
      </c>
      <c r="J2604" s="55"/>
      <c r="K2604" s="56">
        <f t="shared" si="526"/>
        <v>0</v>
      </c>
      <c r="L2604" s="60">
        <f t="shared" si="525"/>
        <v>0</v>
      </c>
    </row>
    <row r="2605" spans="2:12" s="2" customFormat="1" ht="14.45" customHeight="1">
      <c r="B2605" s="141" t="s">
        <v>2942</v>
      </c>
      <c r="C2605" s="67" t="s">
        <v>925</v>
      </c>
      <c r="D2605" s="305">
        <v>4521</v>
      </c>
      <c r="E2605" s="305" t="s">
        <v>6407</v>
      </c>
      <c r="F2605" s="392"/>
      <c r="G2605" s="359">
        <v>2.41</v>
      </c>
      <c r="H2605" s="113">
        <f t="shared" si="523"/>
        <v>1.86</v>
      </c>
      <c r="I2605" s="114">
        <f t="shared" si="524"/>
        <v>194.56</v>
      </c>
      <c r="J2605" s="55"/>
      <c r="K2605" s="56">
        <f t="shared" si="526"/>
        <v>0</v>
      </c>
      <c r="L2605" s="60">
        <f t="shared" si="525"/>
        <v>0</v>
      </c>
    </row>
    <row r="2606" spans="2:12" s="2" customFormat="1" ht="16.149999999999999" customHeight="1">
      <c r="B2606" s="141" t="s">
        <v>2943</v>
      </c>
      <c r="C2606" s="67" t="s">
        <v>926</v>
      </c>
      <c r="D2606" s="305">
        <v>4515</v>
      </c>
      <c r="E2606" s="305" t="s">
        <v>6408</v>
      </c>
      <c r="F2606" s="384"/>
      <c r="G2606" s="359">
        <v>2.2999999999999998</v>
      </c>
      <c r="H2606" s="113">
        <f t="shared" si="523"/>
        <v>1.77</v>
      </c>
      <c r="I2606" s="114">
        <f t="shared" si="524"/>
        <v>185.14</v>
      </c>
      <c r="J2606" s="55"/>
      <c r="K2606" s="56">
        <f t="shared" si="526"/>
        <v>0</v>
      </c>
      <c r="L2606" s="60">
        <f t="shared" si="525"/>
        <v>0</v>
      </c>
    </row>
    <row r="2607" spans="2:12" s="2" customFormat="1" ht="19.5" customHeight="1">
      <c r="B2607" s="257" t="s">
        <v>927</v>
      </c>
      <c r="C2607" s="86"/>
      <c r="D2607" s="305" t="s">
        <v>5880</v>
      </c>
      <c r="E2607" s="305" t="s">
        <v>5880</v>
      </c>
      <c r="F2607" s="86"/>
      <c r="G2607" s="360">
        <v>0</v>
      </c>
      <c r="H2607" s="30"/>
      <c r="I2607" s="23"/>
      <c r="J2607" s="87"/>
      <c r="K2607" s="258"/>
      <c r="L2607" s="259"/>
    </row>
    <row r="2608" spans="2:12" s="2" customFormat="1" ht="14.45" customHeight="1">
      <c r="B2608" s="166" t="s">
        <v>2944</v>
      </c>
      <c r="C2608" s="99" t="s">
        <v>5170</v>
      </c>
      <c r="D2608" s="305" t="s">
        <v>5880</v>
      </c>
      <c r="E2608" s="305" t="s">
        <v>5880</v>
      </c>
      <c r="F2608" s="379"/>
      <c r="G2608" s="359">
        <v>0.35</v>
      </c>
      <c r="H2608" s="122">
        <f t="shared" ref="H2608:H2624" si="527">G2608-(G2608*$I$8)</f>
        <v>0.27</v>
      </c>
      <c r="I2608" s="123">
        <f t="shared" ref="I2608:I2624" si="528">H2608*$I$2</f>
        <v>28.24</v>
      </c>
      <c r="J2608" s="72"/>
      <c r="K2608" s="210">
        <f t="shared" si="526"/>
        <v>0</v>
      </c>
      <c r="L2608" s="85">
        <f t="shared" ref="L2608:L2624" si="529">I2608*J2608</f>
        <v>0</v>
      </c>
    </row>
    <row r="2609" spans="2:12" s="2" customFormat="1" ht="14.45" customHeight="1">
      <c r="B2609" s="141" t="s">
        <v>2945</v>
      </c>
      <c r="C2609" s="67" t="s">
        <v>5526</v>
      </c>
      <c r="D2609" s="305" t="s">
        <v>5880</v>
      </c>
      <c r="E2609" s="305" t="s">
        <v>5880</v>
      </c>
      <c r="F2609" s="379"/>
      <c r="G2609" s="359">
        <v>0.47</v>
      </c>
      <c r="H2609" s="113">
        <f t="shared" si="527"/>
        <v>0.36</v>
      </c>
      <c r="I2609" s="114">
        <f t="shared" si="528"/>
        <v>37.659999999999997</v>
      </c>
      <c r="J2609" s="55"/>
      <c r="K2609" s="56">
        <f t="shared" si="526"/>
        <v>0</v>
      </c>
      <c r="L2609" s="60">
        <f t="shared" si="529"/>
        <v>0</v>
      </c>
    </row>
    <row r="2610" spans="2:12" s="2" customFormat="1" ht="14.45" customHeight="1">
      <c r="B2610" s="141" t="s">
        <v>2946</v>
      </c>
      <c r="C2610" s="67" t="s">
        <v>5527</v>
      </c>
      <c r="D2610" s="305">
        <v>2551</v>
      </c>
      <c r="E2610" s="305" t="s">
        <v>6409</v>
      </c>
      <c r="F2610" s="379"/>
      <c r="G2610" s="359">
        <v>0.37</v>
      </c>
      <c r="H2610" s="113">
        <f t="shared" si="527"/>
        <v>0.28000000000000003</v>
      </c>
      <c r="I2610" s="114">
        <f t="shared" si="528"/>
        <v>29.29</v>
      </c>
      <c r="J2610" s="55"/>
      <c r="K2610" s="56">
        <f t="shared" si="526"/>
        <v>0</v>
      </c>
      <c r="L2610" s="60">
        <f t="shared" si="529"/>
        <v>0</v>
      </c>
    </row>
    <row r="2611" spans="2:12" s="2" customFormat="1" ht="14.45" customHeight="1">
      <c r="B2611" s="141" t="s">
        <v>2947</v>
      </c>
      <c r="C2611" s="67" t="s">
        <v>5171</v>
      </c>
      <c r="D2611" s="305">
        <v>2552</v>
      </c>
      <c r="E2611" s="305" t="s">
        <v>6410</v>
      </c>
      <c r="F2611" s="379"/>
      <c r="G2611" s="359">
        <v>0.49</v>
      </c>
      <c r="H2611" s="113">
        <f t="shared" si="527"/>
        <v>0.38</v>
      </c>
      <c r="I2611" s="114">
        <f t="shared" si="528"/>
        <v>39.75</v>
      </c>
      <c r="J2611" s="55"/>
      <c r="K2611" s="56">
        <f t="shared" si="526"/>
        <v>0</v>
      </c>
      <c r="L2611" s="60">
        <f t="shared" si="529"/>
        <v>0</v>
      </c>
    </row>
    <row r="2612" spans="2:12" s="2" customFormat="1" ht="14.25">
      <c r="B2612" s="138" t="s">
        <v>2948</v>
      </c>
      <c r="C2612" s="68" t="s">
        <v>928</v>
      </c>
      <c r="D2612" s="305">
        <v>2553</v>
      </c>
      <c r="E2612" s="305" t="s">
        <v>6411</v>
      </c>
      <c r="F2612" s="379"/>
      <c r="G2612" s="359">
        <v>1.26</v>
      </c>
      <c r="H2612" s="113">
        <f t="shared" si="527"/>
        <v>0.97</v>
      </c>
      <c r="I2612" s="114">
        <f t="shared" si="528"/>
        <v>101.46</v>
      </c>
      <c r="J2612" s="55"/>
      <c r="K2612" s="56">
        <f t="shared" si="526"/>
        <v>0</v>
      </c>
      <c r="L2612" s="60">
        <f t="shared" si="529"/>
        <v>0</v>
      </c>
    </row>
    <row r="2613" spans="2:12" s="2" customFormat="1" ht="14.45" customHeight="1">
      <c r="B2613" s="141" t="s">
        <v>2949</v>
      </c>
      <c r="C2613" s="67" t="s">
        <v>929</v>
      </c>
      <c r="D2613" s="305">
        <v>2554</v>
      </c>
      <c r="E2613" s="305" t="s">
        <v>6412</v>
      </c>
      <c r="F2613" s="379"/>
      <c r="G2613" s="359">
        <v>0.91</v>
      </c>
      <c r="H2613" s="113">
        <f t="shared" si="527"/>
        <v>0.7</v>
      </c>
      <c r="I2613" s="114">
        <f t="shared" si="528"/>
        <v>73.22</v>
      </c>
      <c r="J2613" s="55"/>
      <c r="K2613" s="56">
        <f t="shared" si="526"/>
        <v>0</v>
      </c>
      <c r="L2613" s="60">
        <f t="shared" si="529"/>
        <v>0</v>
      </c>
    </row>
    <row r="2614" spans="2:12" s="2" customFormat="1" ht="14.45" customHeight="1">
      <c r="B2614" s="141" t="s">
        <v>2950</v>
      </c>
      <c r="C2614" s="67" t="s">
        <v>5528</v>
      </c>
      <c r="D2614" s="305">
        <v>4498</v>
      </c>
      <c r="E2614" s="305" t="s">
        <v>6413</v>
      </c>
      <c r="F2614" s="379"/>
      <c r="G2614" s="359">
        <v>2.4</v>
      </c>
      <c r="H2614" s="113">
        <f t="shared" si="527"/>
        <v>1.85</v>
      </c>
      <c r="I2614" s="114">
        <f t="shared" si="528"/>
        <v>193.51</v>
      </c>
      <c r="J2614" s="55"/>
      <c r="K2614" s="56">
        <f t="shared" si="526"/>
        <v>0</v>
      </c>
      <c r="L2614" s="60">
        <f t="shared" si="529"/>
        <v>0</v>
      </c>
    </row>
    <row r="2615" spans="2:12" s="2" customFormat="1" ht="17.100000000000001" customHeight="1">
      <c r="B2615" s="141" t="s">
        <v>2951</v>
      </c>
      <c r="C2615" s="67" t="s">
        <v>930</v>
      </c>
      <c r="D2615" s="305">
        <v>2555</v>
      </c>
      <c r="E2615" s="305" t="s">
        <v>6414</v>
      </c>
      <c r="F2615" s="379"/>
      <c r="G2615" s="359">
        <v>2.4300000000000002</v>
      </c>
      <c r="H2615" s="113">
        <f t="shared" si="527"/>
        <v>1.87</v>
      </c>
      <c r="I2615" s="114">
        <f t="shared" si="528"/>
        <v>195.6</v>
      </c>
      <c r="J2615" s="55"/>
      <c r="K2615" s="56">
        <f t="shared" si="526"/>
        <v>0</v>
      </c>
      <c r="L2615" s="60">
        <f t="shared" si="529"/>
        <v>0</v>
      </c>
    </row>
    <row r="2616" spans="2:12" s="2" customFormat="1" ht="17.100000000000001" customHeight="1">
      <c r="B2616" s="141" t="s">
        <v>2952</v>
      </c>
      <c r="C2616" s="67" t="s">
        <v>931</v>
      </c>
      <c r="D2616" s="305">
        <v>2556</v>
      </c>
      <c r="E2616" s="305" t="s">
        <v>6415</v>
      </c>
      <c r="F2616" s="379"/>
      <c r="G2616" s="359">
        <v>1.61</v>
      </c>
      <c r="H2616" s="113">
        <f t="shared" si="527"/>
        <v>1.24</v>
      </c>
      <c r="I2616" s="114">
        <f t="shared" si="528"/>
        <v>129.69999999999999</v>
      </c>
      <c r="J2616" s="55"/>
      <c r="K2616" s="56">
        <f t="shared" si="526"/>
        <v>0</v>
      </c>
      <c r="L2616" s="60">
        <f t="shared" si="529"/>
        <v>0</v>
      </c>
    </row>
    <row r="2617" spans="2:12" s="2" customFormat="1" ht="17.100000000000001" customHeight="1">
      <c r="B2617" s="141" t="s">
        <v>2953</v>
      </c>
      <c r="C2617" s="67" t="s">
        <v>5172</v>
      </c>
      <c r="D2617" s="305" t="s">
        <v>5880</v>
      </c>
      <c r="E2617" s="305" t="s">
        <v>5880</v>
      </c>
      <c r="F2617" s="379"/>
      <c r="G2617" s="359">
        <v>3.53</v>
      </c>
      <c r="H2617" s="113">
        <f t="shared" si="527"/>
        <v>2.72</v>
      </c>
      <c r="I2617" s="114">
        <f t="shared" si="528"/>
        <v>284.51</v>
      </c>
      <c r="J2617" s="55"/>
      <c r="K2617" s="56">
        <f t="shared" si="526"/>
        <v>0</v>
      </c>
      <c r="L2617" s="60">
        <f t="shared" si="529"/>
        <v>0</v>
      </c>
    </row>
    <row r="2618" spans="2:12" s="2" customFormat="1" ht="17.100000000000001" customHeight="1">
      <c r="B2618" s="141" t="s">
        <v>2954</v>
      </c>
      <c r="C2618" s="67" t="s">
        <v>5173</v>
      </c>
      <c r="D2618" s="305">
        <v>4499</v>
      </c>
      <c r="E2618" s="305" t="s">
        <v>6416</v>
      </c>
      <c r="F2618" s="379"/>
      <c r="G2618" s="359">
        <v>3.65</v>
      </c>
      <c r="H2618" s="113">
        <f t="shared" si="527"/>
        <v>2.81</v>
      </c>
      <c r="I2618" s="114">
        <f t="shared" si="528"/>
        <v>293.93</v>
      </c>
      <c r="J2618" s="55"/>
      <c r="K2618" s="56">
        <f t="shared" si="526"/>
        <v>0</v>
      </c>
      <c r="L2618" s="60">
        <f t="shared" si="529"/>
        <v>0</v>
      </c>
    </row>
    <row r="2619" spans="2:12" s="2" customFormat="1" ht="17.100000000000001" customHeight="1">
      <c r="B2619" s="141" t="s">
        <v>2955</v>
      </c>
      <c r="C2619" s="67" t="s">
        <v>5174</v>
      </c>
      <c r="D2619" s="305">
        <v>2386</v>
      </c>
      <c r="E2619" s="305" t="s">
        <v>6417</v>
      </c>
      <c r="F2619" s="379"/>
      <c r="G2619" s="359">
        <v>2.89</v>
      </c>
      <c r="H2619" s="113">
        <f t="shared" si="527"/>
        <v>2.23</v>
      </c>
      <c r="I2619" s="114">
        <f t="shared" si="528"/>
        <v>233.26</v>
      </c>
      <c r="J2619" s="55"/>
      <c r="K2619" s="56">
        <f t="shared" si="526"/>
        <v>0</v>
      </c>
      <c r="L2619" s="60">
        <f t="shared" si="529"/>
        <v>0</v>
      </c>
    </row>
    <row r="2620" spans="2:12" s="2" customFormat="1" ht="17.100000000000001" customHeight="1">
      <c r="B2620" s="141" t="s">
        <v>2956</v>
      </c>
      <c r="C2620" s="67" t="s">
        <v>932</v>
      </c>
      <c r="D2620" s="305">
        <v>2387</v>
      </c>
      <c r="E2620" s="305" t="s">
        <v>6418</v>
      </c>
      <c r="F2620" s="379"/>
      <c r="G2620" s="359">
        <v>1.73</v>
      </c>
      <c r="H2620" s="113">
        <f t="shared" si="527"/>
        <v>1.33</v>
      </c>
      <c r="I2620" s="114">
        <f t="shared" si="528"/>
        <v>139.12</v>
      </c>
      <c r="J2620" s="55"/>
      <c r="K2620" s="56">
        <f t="shared" si="526"/>
        <v>0</v>
      </c>
      <c r="L2620" s="60">
        <f t="shared" si="529"/>
        <v>0</v>
      </c>
    </row>
    <row r="2621" spans="2:12" s="2" customFormat="1" ht="14.25">
      <c r="B2621" s="138" t="s">
        <v>2957</v>
      </c>
      <c r="C2621" s="68" t="s">
        <v>5175</v>
      </c>
      <c r="D2621" s="305">
        <v>4500</v>
      </c>
      <c r="E2621" s="305" t="s">
        <v>6419</v>
      </c>
      <c r="F2621" s="379"/>
      <c r="G2621" s="359">
        <v>6.4</v>
      </c>
      <c r="H2621" s="113">
        <f t="shared" si="527"/>
        <v>4.93</v>
      </c>
      <c r="I2621" s="114">
        <f t="shared" si="528"/>
        <v>515.67999999999995</v>
      </c>
      <c r="J2621" s="55"/>
      <c r="K2621" s="56">
        <f t="shared" si="526"/>
        <v>0</v>
      </c>
      <c r="L2621" s="60">
        <f t="shared" si="529"/>
        <v>0</v>
      </c>
    </row>
    <row r="2622" spans="2:12" s="2" customFormat="1" ht="14.25">
      <c r="B2622" s="138" t="s">
        <v>2958</v>
      </c>
      <c r="C2622" s="68" t="s">
        <v>933</v>
      </c>
      <c r="D2622" s="305">
        <v>4501</v>
      </c>
      <c r="E2622" s="305" t="s">
        <v>6420</v>
      </c>
      <c r="F2622" s="379"/>
      <c r="G2622" s="359">
        <v>4.8099999999999996</v>
      </c>
      <c r="H2622" s="113">
        <f t="shared" si="527"/>
        <v>3.7</v>
      </c>
      <c r="I2622" s="114">
        <f t="shared" si="528"/>
        <v>387.02</v>
      </c>
      <c r="J2622" s="55"/>
      <c r="K2622" s="56">
        <f t="shared" si="526"/>
        <v>0</v>
      </c>
      <c r="L2622" s="60">
        <f t="shared" si="529"/>
        <v>0</v>
      </c>
    </row>
    <row r="2623" spans="2:12" s="2" customFormat="1" ht="14.25">
      <c r="B2623" s="138" t="s">
        <v>2959</v>
      </c>
      <c r="C2623" s="68" t="s">
        <v>934</v>
      </c>
      <c r="D2623" s="305">
        <v>4502</v>
      </c>
      <c r="E2623" s="305" t="s">
        <v>6421</v>
      </c>
      <c r="F2623" s="379"/>
      <c r="G2623" s="359">
        <v>4.12</v>
      </c>
      <c r="H2623" s="113">
        <f t="shared" si="527"/>
        <v>3.17</v>
      </c>
      <c r="I2623" s="114">
        <f t="shared" si="528"/>
        <v>331.58</v>
      </c>
      <c r="J2623" s="55"/>
      <c r="K2623" s="56">
        <f t="shared" si="526"/>
        <v>0</v>
      </c>
      <c r="L2623" s="60">
        <f t="shared" si="529"/>
        <v>0</v>
      </c>
    </row>
    <row r="2624" spans="2:12" s="2" customFormat="1" ht="15.95" customHeight="1">
      <c r="B2624" s="189" t="s">
        <v>2960</v>
      </c>
      <c r="C2624" s="202" t="s">
        <v>935</v>
      </c>
      <c r="D2624" s="305">
        <v>4503</v>
      </c>
      <c r="E2624" s="305" t="s">
        <v>6422</v>
      </c>
      <c r="F2624" s="379"/>
      <c r="G2624" s="359">
        <v>3.82</v>
      </c>
      <c r="H2624" s="118">
        <f t="shared" si="527"/>
        <v>2.94</v>
      </c>
      <c r="I2624" s="119">
        <f t="shared" si="528"/>
        <v>307.52</v>
      </c>
      <c r="J2624" s="77"/>
      <c r="K2624" s="180">
        <f t="shared" si="526"/>
        <v>0</v>
      </c>
      <c r="L2624" s="78">
        <f t="shared" si="529"/>
        <v>0</v>
      </c>
    </row>
    <row r="2625" spans="2:12" s="2" customFormat="1" ht="20.25" customHeight="1">
      <c r="B2625" s="257" t="s">
        <v>936</v>
      </c>
      <c r="C2625" s="86"/>
      <c r="D2625" s="305" t="s">
        <v>5880</v>
      </c>
      <c r="E2625" s="305" t="s">
        <v>5880</v>
      </c>
      <c r="F2625" s="86"/>
      <c r="G2625" s="360">
        <v>0</v>
      </c>
      <c r="H2625" s="30"/>
      <c r="I2625" s="23"/>
      <c r="J2625" s="87"/>
      <c r="K2625" s="258"/>
      <c r="L2625" s="259"/>
    </row>
    <row r="2626" spans="2:12" s="2" customFormat="1" ht="18" customHeight="1">
      <c r="B2626" s="211" t="s">
        <v>2961</v>
      </c>
      <c r="C2626" s="233" t="s">
        <v>937</v>
      </c>
      <c r="D2626" s="305">
        <v>2584</v>
      </c>
      <c r="E2626" s="305" t="s">
        <v>6423</v>
      </c>
      <c r="F2626" s="392"/>
      <c r="G2626" s="359">
        <v>0.28999999999999998</v>
      </c>
      <c r="H2626" s="122">
        <f t="shared" ref="H2626:H2637" si="530">G2626-(G2626*$I$8)</f>
        <v>0.22</v>
      </c>
      <c r="I2626" s="123">
        <f t="shared" ref="I2626:I2637" si="531">H2626*$I$2</f>
        <v>23.01</v>
      </c>
      <c r="J2626" s="72"/>
      <c r="K2626" s="210">
        <f t="shared" si="526"/>
        <v>0</v>
      </c>
      <c r="L2626" s="85">
        <f t="shared" ref="L2626:L2637" si="532">I2626*J2626</f>
        <v>0</v>
      </c>
    </row>
    <row r="2627" spans="2:12" s="2" customFormat="1" ht="18" customHeight="1">
      <c r="B2627" s="141" t="s">
        <v>2962</v>
      </c>
      <c r="C2627" s="67" t="s">
        <v>938</v>
      </c>
      <c r="D2627" s="305">
        <v>2585</v>
      </c>
      <c r="E2627" s="305" t="s">
        <v>6424</v>
      </c>
      <c r="F2627" s="392"/>
      <c r="G2627" s="359">
        <v>0.47</v>
      </c>
      <c r="H2627" s="113">
        <f t="shared" si="530"/>
        <v>0.36</v>
      </c>
      <c r="I2627" s="114">
        <f t="shared" si="531"/>
        <v>37.659999999999997</v>
      </c>
      <c r="J2627" s="55"/>
      <c r="K2627" s="56">
        <f t="shared" si="526"/>
        <v>0</v>
      </c>
      <c r="L2627" s="60">
        <f t="shared" si="532"/>
        <v>0</v>
      </c>
    </row>
    <row r="2628" spans="2:12" s="2" customFormat="1" ht="18" customHeight="1">
      <c r="B2628" s="141" t="s">
        <v>2963</v>
      </c>
      <c r="C2628" s="67" t="s">
        <v>939</v>
      </c>
      <c r="D2628" s="305">
        <v>2580</v>
      </c>
      <c r="E2628" s="305" t="s">
        <v>6425</v>
      </c>
      <c r="F2628" s="392"/>
      <c r="G2628" s="359">
        <v>0.87</v>
      </c>
      <c r="H2628" s="113">
        <f t="shared" si="530"/>
        <v>0.67</v>
      </c>
      <c r="I2628" s="114">
        <f t="shared" si="531"/>
        <v>70.08</v>
      </c>
      <c r="J2628" s="55"/>
      <c r="K2628" s="56">
        <f t="shared" si="526"/>
        <v>0</v>
      </c>
      <c r="L2628" s="60">
        <f t="shared" si="532"/>
        <v>0</v>
      </c>
    </row>
    <row r="2629" spans="2:12" s="2" customFormat="1" ht="18" customHeight="1">
      <c r="B2629" s="138" t="s">
        <v>2964</v>
      </c>
      <c r="C2629" s="68" t="s">
        <v>5176</v>
      </c>
      <c r="D2629" s="305">
        <v>4526</v>
      </c>
      <c r="E2629" s="305" t="s">
        <v>6426</v>
      </c>
      <c r="F2629" s="392"/>
      <c r="G2629" s="359">
        <v>1.67</v>
      </c>
      <c r="H2629" s="113">
        <f t="shared" si="530"/>
        <v>1.29</v>
      </c>
      <c r="I2629" s="114">
        <f t="shared" si="531"/>
        <v>134.93</v>
      </c>
      <c r="J2629" s="55"/>
      <c r="K2629" s="56">
        <f t="shared" si="526"/>
        <v>0</v>
      </c>
      <c r="L2629" s="60">
        <f t="shared" si="532"/>
        <v>0</v>
      </c>
    </row>
    <row r="2630" spans="2:12" s="2" customFormat="1" ht="18" customHeight="1">
      <c r="B2630" s="138" t="s">
        <v>2965</v>
      </c>
      <c r="C2630" s="68" t="s">
        <v>5529</v>
      </c>
      <c r="D2630" s="305">
        <v>4527</v>
      </c>
      <c r="E2630" s="305" t="s">
        <v>6427</v>
      </c>
      <c r="F2630" s="392"/>
      <c r="G2630" s="359">
        <v>2.39</v>
      </c>
      <c r="H2630" s="113">
        <f t="shared" si="530"/>
        <v>1.84</v>
      </c>
      <c r="I2630" s="114">
        <f t="shared" si="531"/>
        <v>192.46</v>
      </c>
      <c r="J2630" s="55"/>
      <c r="K2630" s="56">
        <f t="shared" si="526"/>
        <v>0</v>
      </c>
      <c r="L2630" s="60">
        <f t="shared" si="532"/>
        <v>0</v>
      </c>
    </row>
    <row r="2631" spans="2:12" s="2" customFormat="1" ht="18" customHeight="1">
      <c r="B2631" s="138" t="s">
        <v>2966</v>
      </c>
      <c r="C2631" s="68" t="s">
        <v>940</v>
      </c>
      <c r="D2631" s="305">
        <v>4528</v>
      </c>
      <c r="E2631" s="305" t="s">
        <v>6428</v>
      </c>
      <c r="F2631" s="384"/>
      <c r="G2631" s="359">
        <v>3.45</v>
      </c>
      <c r="H2631" s="113">
        <f t="shared" si="530"/>
        <v>2.66</v>
      </c>
      <c r="I2631" s="114">
        <f t="shared" si="531"/>
        <v>278.24</v>
      </c>
      <c r="J2631" s="55"/>
      <c r="K2631" s="56">
        <f t="shared" si="526"/>
        <v>0</v>
      </c>
      <c r="L2631" s="60">
        <f t="shared" si="532"/>
        <v>0</v>
      </c>
    </row>
    <row r="2632" spans="2:12" s="2" customFormat="1" ht="18" customHeight="1">
      <c r="B2632" s="138" t="s">
        <v>2967</v>
      </c>
      <c r="C2632" s="68" t="s">
        <v>941</v>
      </c>
      <c r="D2632" s="305">
        <v>2582</v>
      </c>
      <c r="E2632" s="305" t="s">
        <v>6429</v>
      </c>
      <c r="F2632" s="394"/>
      <c r="G2632" s="359">
        <v>0.33</v>
      </c>
      <c r="H2632" s="113">
        <f t="shared" si="530"/>
        <v>0.25</v>
      </c>
      <c r="I2632" s="114">
        <f t="shared" si="531"/>
        <v>26.15</v>
      </c>
      <c r="J2632" s="55"/>
      <c r="K2632" s="56">
        <f t="shared" si="526"/>
        <v>0</v>
      </c>
      <c r="L2632" s="60">
        <f t="shared" si="532"/>
        <v>0</v>
      </c>
    </row>
    <row r="2633" spans="2:12" s="2" customFormat="1" ht="18" customHeight="1">
      <c r="B2633" s="141" t="s">
        <v>2968</v>
      </c>
      <c r="C2633" s="67" t="s">
        <v>5177</v>
      </c>
      <c r="D2633" s="305">
        <v>2583</v>
      </c>
      <c r="E2633" s="305" t="s">
        <v>6430</v>
      </c>
      <c r="F2633" s="396"/>
      <c r="G2633" s="359">
        <v>0.5</v>
      </c>
      <c r="H2633" s="113">
        <f t="shared" si="530"/>
        <v>0.39</v>
      </c>
      <c r="I2633" s="114">
        <f t="shared" si="531"/>
        <v>40.79</v>
      </c>
      <c r="J2633" s="55"/>
      <c r="K2633" s="56">
        <f t="shared" si="526"/>
        <v>0</v>
      </c>
      <c r="L2633" s="60">
        <f t="shared" si="532"/>
        <v>0</v>
      </c>
    </row>
    <row r="2634" spans="2:12" s="2" customFormat="1" ht="18" customHeight="1">
      <c r="B2634" s="141" t="s">
        <v>2969</v>
      </c>
      <c r="C2634" s="67" t="s">
        <v>942</v>
      </c>
      <c r="D2634" s="305">
        <v>2581</v>
      </c>
      <c r="E2634" s="305" t="s">
        <v>6431</v>
      </c>
      <c r="F2634" s="396"/>
      <c r="G2634" s="359">
        <v>0.86</v>
      </c>
      <c r="H2634" s="113">
        <f t="shared" si="530"/>
        <v>0.66</v>
      </c>
      <c r="I2634" s="114">
        <f t="shared" si="531"/>
        <v>69.040000000000006</v>
      </c>
      <c r="J2634" s="55"/>
      <c r="K2634" s="56">
        <f t="shared" si="526"/>
        <v>0</v>
      </c>
      <c r="L2634" s="60">
        <f t="shared" si="532"/>
        <v>0</v>
      </c>
    </row>
    <row r="2635" spans="2:12" s="2" customFormat="1" ht="18" customHeight="1">
      <c r="B2635" s="138" t="s">
        <v>2970</v>
      </c>
      <c r="C2635" s="68" t="s">
        <v>5530</v>
      </c>
      <c r="D2635" s="305">
        <v>4523</v>
      </c>
      <c r="E2635" s="305" t="s">
        <v>6432</v>
      </c>
      <c r="F2635" s="396"/>
      <c r="G2635" s="359">
        <v>1.58</v>
      </c>
      <c r="H2635" s="113">
        <f t="shared" si="530"/>
        <v>1.22</v>
      </c>
      <c r="I2635" s="114">
        <f t="shared" si="531"/>
        <v>127.61</v>
      </c>
      <c r="J2635" s="55"/>
      <c r="K2635" s="56">
        <f t="shared" si="526"/>
        <v>0</v>
      </c>
      <c r="L2635" s="60">
        <f t="shared" si="532"/>
        <v>0</v>
      </c>
    </row>
    <row r="2636" spans="2:12" s="2" customFormat="1" ht="18" customHeight="1">
      <c r="B2636" s="138" t="s">
        <v>2971</v>
      </c>
      <c r="C2636" s="68" t="s">
        <v>5531</v>
      </c>
      <c r="D2636" s="305">
        <v>4524</v>
      </c>
      <c r="E2636" s="305" t="s">
        <v>6433</v>
      </c>
      <c r="F2636" s="396"/>
      <c r="G2636" s="359">
        <v>2.3199999999999998</v>
      </c>
      <c r="H2636" s="113">
        <f t="shared" si="530"/>
        <v>1.79</v>
      </c>
      <c r="I2636" s="114">
        <f t="shared" si="531"/>
        <v>187.23</v>
      </c>
      <c r="J2636" s="55"/>
      <c r="K2636" s="56">
        <f t="shared" si="526"/>
        <v>0</v>
      </c>
      <c r="L2636" s="60">
        <f t="shared" si="532"/>
        <v>0</v>
      </c>
    </row>
    <row r="2637" spans="2:12" s="2" customFormat="1" ht="18" customHeight="1">
      <c r="B2637" s="138" t="s">
        <v>2972</v>
      </c>
      <c r="C2637" s="68" t="s">
        <v>5532</v>
      </c>
      <c r="D2637" s="305">
        <v>4525</v>
      </c>
      <c r="E2637" s="305" t="s">
        <v>6434</v>
      </c>
      <c r="F2637" s="395"/>
      <c r="G2637" s="359">
        <v>3.65</v>
      </c>
      <c r="H2637" s="113">
        <f t="shared" si="530"/>
        <v>2.81</v>
      </c>
      <c r="I2637" s="114">
        <f t="shared" si="531"/>
        <v>293.93</v>
      </c>
      <c r="J2637" s="55"/>
      <c r="K2637" s="56">
        <f t="shared" si="526"/>
        <v>0</v>
      </c>
      <c r="L2637" s="60">
        <f t="shared" si="532"/>
        <v>0</v>
      </c>
    </row>
    <row r="2638" spans="2:12" s="2" customFormat="1" ht="19.899999999999999" customHeight="1">
      <c r="B2638" s="257" t="s">
        <v>943</v>
      </c>
      <c r="C2638" s="86"/>
      <c r="D2638" s="305" t="s">
        <v>5880</v>
      </c>
      <c r="E2638" s="305" t="s">
        <v>5880</v>
      </c>
      <c r="F2638" s="86"/>
      <c r="G2638" s="360">
        <v>0</v>
      </c>
      <c r="H2638" s="30"/>
      <c r="I2638" s="23"/>
      <c r="J2638" s="87"/>
      <c r="K2638" s="258"/>
      <c r="L2638" s="259"/>
    </row>
    <row r="2639" spans="2:12" s="2" customFormat="1" ht="19.899999999999999" customHeight="1">
      <c r="B2639" s="158" t="s">
        <v>2973</v>
      </c>
      <c r="C2639" s="233" t="s">
        <v>5533</v>
      </c>
      <c r="D2639" s="305" t="s">
        <v>5880</v>
      </c>
      <c r="E2639" s="305" t="s">
        <v>5880</v>
      </c>
      <c r="F2639" s="392"/>
      <c r="G2639" s="359">
        <v>1.52</v>
      </c>
      <c r="H2639" s="122">
        <f t="shared" ref="H2639:H2644" si="533">G2639-(G2639*$I$8)</f>
        <v>1.17</v>
      </c>
      <c r="I2639" s="123">
        <f t="shared" ref="I2639:I2644" si="534">H2639*$I$2</f>
        <v>122.38</v>
      </c>
      <c r="J2639" s="72"/>
      <c r="K2639" s="210">
        <f t="shared" si="526"/>
        <v>0</v>
      </c>
      <c r="L2639" s="85">
        <f t="shared" ref="L2639:L2644" si="535">I2639*J2639</f>
        <v>0</v>
      </c>
    </row>
    <row r="2640" spans="2:12" s="2" customFormat="1" ht="18" customHeight="1">
      <c r="B2640" s="142" t="s">
        <v>2974</v>
      </c>
      <c r="C2640" s="66" t="s">
        <v>5535</v>
      </c>
      <c r="D2640" s="305" t="s">
        <v>5880</v>
      </c>
      <c r="E2640" s="305" t="s">
        <v>5880</v>
      </c>
      <c r="F2640" s="390"/>
      <c r="G2640" s="359">
        <v>2.2999999999999998</v>
      </c>
      <c r="H2640" s="109">
        <f t="shared" si="533"/>
        <v>1.77</v>
      </c>
      <c r="I2640" s="110">
        <f t="shared" si="534"/>
        <v>185.14</v>
      </c>
      <c r="J2640" s="55"/>
      <c r="K2640" s="56">
        <f t="shared" si="526"/>
        <v>0</v>
      </c>
      <c r="L2640" s="57">
        <f t="shared" si="535"/>
        <v>0</v>
      </c>
    </row>
    <row r="2641" spans="2:12" s="2" customFormat="1" ht="18" customHeight="1">
      <c r="B2641" s="142" t="s">
        <v>2975</v>
      </c>
      <c r="C2641" s="66" t="s">
        <v>944</v>
      </c>
      <c r="D2641" s="305" t="s">
        <v>5880</v>
      </c>
      <c r="E2641" s="305" t="s">
        <v>5880</v>
      </c>
      <c r="F2641" s="390"/>
      <c r="G2641" s="359">
        <v>4.29</v>
      </c>
      <c r="H2641" s="109">
        <f t="shared" si="533"/>
        <v>3.3</v>
      </c>
      <c r="I2641" s="110">
        <f t="shared" si="534"/>
        <v>345.18</v>
      </c>
      <c r="J2641" s="55"/>
      <c r="K2641" s="56">
        <f t="shared" si="526"/>
        <v>0</v>
      </c>
      <c r="L2641" s="57">
        <f t="shared" si="535"/>
        <v>0</v>
      </c>
    </row>
    <row r="2642" spans="2:12" s="2" customFormat="1" ht="18" customHeight="1">
      <c r="B2642" s="139" t="s">
        <v>2976</v>
      </c>
      <c r="C2642" s="90" t="s">
        <v>5534</v>
      </c>
      <c r="D2642" s="305" t="s">
        <v>5880</v>
      </c>
      <c r="E2642" s="305" t="s">
        <v>5880</v>
      </c>
      <c r="F2642" s="390"/>
      <c r="G2642" s="359">
        <v>6.06</v>
      </c>
      <c r="H2642" s="109">
        <f t="shared" si="533"/>
        <v>4.67</v>
      </c>
      <c r="I2642" s="110">
        <f t="shared" si="534"/>
        <v>488.48</v>
      </c>
      <c r="J2642" s="55"/>
      <c r="K2642" s="56">
        <f t="shared" si="526"/>
        <v>0</v>
      </c>
      <c r="L2642" s="57">
        <f t="shared" si="535"/>
        <v>0</v>
      </c>
    </row>
    <row r="2643" spans="2:12" s="2" customFormat="1" ht="19.899999999999999" customHeight="1">
      <c r="B2643" s="142" t="s">
        <v>2977</v>
      </c>
      <c r="C2643" s="66" t="s">
        <v>945</v>
      </c>
      <c r="D2643" s="305" t="s">
        <v>5880</v>
      </c>
      <c r="E2643" s="305" t="s">
        <v>5880</v>
      </c>
      <c r="F2643" s="390"/>
      <c r="G2643" s="359">
        <v>7.93</v>
      </c>
      <c r="H2643" s="109">
        <f t="shared" si="533"/>
        <v>6.11</v>
      </c>
      <c r="I2643" s="110">
        <f t="shared" si="534"/>
        <v>639.11</v>
      </c>
      <c r="J2643" s="55"/>
      <c r="K2643" s="56">
        <f t="shared" si="526"/>
        <v>0</v>
      </c>
      <c r="L2643" s="57">
        <f t="shared" si="535"/>
        <v>0</v>
      </c>
    </row>
    <row r="2644" spans="2:12" s="2" customFormat="1" ht="19.899999999999999" customHeight="1">
      <c r="B2644" s="172" t="s">
        <v>2978</v>
      </c>
      <c r="C2644" s="89" t="s">
        <v>5178</v>
      </c>
      <c r="D2644" s="305" t="s">
        <v>5880</v>
      </c>
      <c r="E2644" s="305" t="s">
        <v>5880</v>
      </c>
      <c r="F2644" s="390"/>
      <c r="G2644" s="359">
        <v>11.36</v>
      </c>
      <c r="H2644" s="120">
        <f t="shared" si="533"/>
        <v>8.75</v>
      </c>
      <c r="I2644" s="121">
        <f t="shared" si="534"/>
        <v>915.25</v>
      </c>
      <c r="J2644" s="77"/>
      <c r="K2644" s="180">
        <f t="shared" si="526"/>
        <v>0</v>
      </c>
      <c r="L2644" s="83">
        <f t="shared" si="535"/>
        <v>0</v>
      </c>
    </row>
    <row r="2645" spans="2:12" s="2" customFormat="1" ht="19.899999999999999" customHeight="1">
      <c r="B2645" s="257" t="s">
        <v>946</v>
      </c>
      <c r="C2645" s="86"/>
      <c r="D2645" s="305" t="s">
        <v>5880</v>
      </c>
      <c r="E2645" s="305" t="s">
        <v>5880</v>
      </c>
      <c r="F2645" s="86"/>
      <c r="G2645" s="360">
        <v>0</v>
      </c>
      <c r="H2645" s="30"/>
      <c r="I2645" s="23"/>
      <c r="J2645" s="87"/>
      <c r="K2645" s="258"/>
      <c r="L2645" s="259"/>
    </row>
    <row r="2646" spans="2:12" s="2" customFormat="1" ht="19.899999999999999" customHeight="1">
      <c r="B2646" s="158" t="s">
        <v>2979</v>
      </c>
      <c r="C2646" s="233" t="s">
        <v>947</v>
      </c>
      <c r="D2646" s="305">
        <v>2589</v>
      </c>
      <c r="E2646" s="305" t="s">
        <v>6435</v>
      </c>
      <c r="F2646" s="392"/>
      <c r="G2646" s="359">
        <v>1.53</v>
      </c>
      <c r="H2646" s="122">
        <f t="shared" ref="H2646:H2651" si="536">G2646-(G2646*$I$8)</f>
        <v>1.18</v>
      </c>
      <c r="I2646" s="123">
        <f t="shared" ref="I2646:I2651" si="537">H2646*$I$2</f>
        <v>123.43</v>
      </c>
      <c r="J2646" s="72"/>
      <c r="K2646" s="210">
        <f t="shared" si="526"/>
        <v>0</v>
      </c>
      <c r="L2646" s="85">
        <f t="shared" ref="L2646:L2651" si="538">I2646*J2646</f>
        <v>0</v>
      </c>
    </row>
    <row r="2647" spans="2:12" s="2" customFormat="1" ht="18" customHeight="1">
      <c r="B2647" s="142" t="s">
        <v>2980</v>
      </c>
      <c r="C2647" s="66" t="s">
        <v>5536</v>
      </c>
      <c r="D2647" s="305">
        <v>2590</v>
      </c>
      <c r="E2647" s="305" t="s">
        <v>6436</v>
      </c>
      <c r="F2647" s="390"/>
      <c r="G2647" s="359">
        <v>2.5099999999999998</v>
      </c>
      <c r="H2647" s="109">
        <f t="shared" si="536"/>
        <v>1.93</v>
      </c>
      <c r="I2647" s="110">
        <f t="shared" si="537"/>
        <v>201.88</v>
      </c>
      <c r="J2647" s="55"/>
      <c r="K2647" s="56">
        <f t="shared" si="526"/>
        <v>0</v>
      </c>
      <c r="L2647" s="57">
        <f t="shared" si="538"/>
        <v>0</v>
      </c>
    </row>
    <row r="2648" spans="2:12" s="2" customFormat="1" ht="18" customHeight="1">
      <c r="B2648" s="142" t="s">
        <v>2981</v>
      </c>
      <c r="C2648" s="66" t="s">
        <v>948</v>
      </c>
      <c r="D2648" s="305">
        <v>2588</v>
      </c>
      <c r="E2648" s="305" t="s">
        <v>6437</v>
      </c>
      <c r="F2648" s="390"/>
      <c r="G2648" s="359">
        <v>4.1900000000000004</v>
      </c>
      <c r="H2648" s="109">
        <f t="shared" si="536"/>
        <v>3.23</v>
      </c>
      <c r="I2648" s="110">
        <f t="shared" si="537"/>
        <v>337.86</v>
      </c>
      <c r="J2648" s="55"/>
      <c r="K2648" s="56">
        <f t="shared" si="526"/>
        <v>0</v>
      </c>
      <c r="L2648" s="57">
        <f t="shared" si="538"/>
        <v>0</v>
      </c>
    </row>
    <row r="2649" spans="2:12" s="2" customFormat="1" ht="18" customHeight="1">
      <c r="B2649" s="139" t="s">
        <v>2982</v>
      </c>
      <c r="C2649" s="90" t="s">
        <v>5179</v>
      </c>
      <c r="D2649" s="305">
        <v>2592</v>
      </c>
      <c r="E2649" s="305" t="s">
        <v>6438</v>
      </c>
      <c r="F2649" s="390"/>
      <c r="G2649" s="359">
        <v>5.92</v>
      </c>
      <c r="H2649" s="109">
        <f t="shared" si="536"/>
        <v>4.5599999999999996</v>
      </c>
      <c r="I2649" s="110">
        <f t="shared" si="537"/>
        <v>476.98</v>
      </c>
      <c r="J2649" s="55"/>
      <c r="K2649" s="56">
        <f t="shared" si="526"/>
        <v>0</v>
      </c>
      <c r="L2649" s="57">
        <f t="shared" si="538"/>
        <v>0</v>
      </c>
    </row>
    <row r="2650" spans="2:12" s="2" customFormat="1" ht="19.899999999999999" customHeight="1">
      <c r="B2650" s="142" t="s">
        <v>2983</v>
      </c>
      <c r="C2650" s="66" t="s">
        <v>949</v>
      </c>
      <c r="D2650" s="305">
        <v>2591</v>
      </c>
      <c r="E2650" s="305" t="s">
        <v>6439</v>
      </c>
      <c r="F2650" s="390"/>
      <c r="G2650" s="359">
        <v>8.6</v>
      </c>
      <c r="H2650" s="109">
        <f t="shared" si="536"/>
        <v>6.62</v>
      </c>
      <c r="I2650" s="110">
        <f t="shared" si="537"/>
        <v>692.45</v>
      </c>
      <c r="J2650" s="55"/>
      <c r="K2650" s="56">
        <f t="shared" si="526"/>
        <v>0</v>
      </c>
      <c r="L2650" s="57">
        <f t="shared" si="538"/>
        <v>0</v>
      </c>
    </row>
    <row r="2651" spans="2:12" s="2" customFormat="1" ht="19.899999999999999" customHeight="1">
      <c r="B2651" s="172" t="s">
        <v>2984</v>
      </c>
      <c r="C2651" s="89" t="s">
        <v>5180</v>
      </c>
      <c r="D2651" s="305">
        <v>4536</v>
      </c>
      <c r="E2651" s="305" t="s">
        <v>6440</v>
      </c>
      <c r="F2651" s="390"/>
      <c r="G2651" s="359">
        <v>13.26</v>
      </c>
      <c r="H2651" s="120">
        <f t="shared" si="536"/>
        <v>10.210000000000001</v>
      </c>
      <c r="I2651" s="121">
        <f t="shared" si="537"/>
        <v>1067.97</v>
      </c>
      <c r="J2651" s="77"/>
      <c r="K2651" s="180">
        <f t="shared" si="526"/>
        <v>0</v>
      </c>
      <c r="L2651" s="83">
        <f t="shared" si="538"/>
        <v>0</v>
      </c>
    </row>
    <row r="2652" spans="2:12" s="2" customFormat="1" ht="18" customHeight="1">
      <c r="B2652" s="257" t="s">
        <v>950</v>
      </c>
      <c r="C2652" s="86"/>
      <c r="D2652" s="305" t="s">
        <v>5880</v>
      </c>
      <c r="E2652" s="305" t="s">
        <v>5880</v>
      </c>
      <c r="F2652" s="86"/>
      <c r="G2652" s="360">
        <v>0</v>
      </c>
      <c r="H2652" s="30"/>
      <c r="I2652" s="23"/>
      <c r="J2652" s="87"/>
      <c r="K2652" s="258"/>
      <c r="L2652" s="259"/>
    </row>
    <row r="2653" spans="2:12" s="2" customFormat="1" ht="21" customHeight="1">
      <c r="B2653" s="166" t="s">
        <v>2985</v>
      </c>
      <c r="C2653" s="99" t="s">
        <v>951</v>
      </c>
      <c r="D2653" s="305">
        <v>2593</v>
      </c>
      <c r="E2653" s="305" t="s">
        <v>6441</v>
      </c>
      <c r="F2653" s="380"/>
      <c r="G2653" s="359">
        <v>1.4</v>
      </c>
      <c r="H2653" s="130">
        <f>G2653-(G2653*$I$8)</f>
        <v>1.08</v>
      </c>
      <c r="I2653" s="131">
        <f>H2653*$I$2</f>
        <v>112.97</v>
      </c>
      <c r="J2653" s="72"/>
      <c r="K2653" s="210">
        <f t="shared" si="526"/>
        <v>0</v>
      </c>
      <c r="L2653" s="107">
        <f>I2653*J2653</f>
        <v>0</v>
      </c>
    </row>
    <row r="2654" spans="2:12" s="2" customFormat="1" ht="19.899999999999999" customHeight="1">
      <c r="B2654" s="141" t="s">
        <v>2986</v>
      </c>
      <c r="C2654" s="67" t="s">
        <v>952</v>
      </c>
      <c r="D2654" s="305">
        <v>2594</v>
      </c>
      <c r="E2654" s="305" t="s">
        <v>6442</v>
      </c>
      <c r="F2654" s="380"/>
      <c r="G2654" s="359">
        <v>1.97</v>
      </c>
      <c r="H2654" s="111">
        <f>G2654-(G2654*$I$8)</f>
        <v>1.52</v>
      </c>
      <c r="I2654" s="112">
        <f>H2654*$I$2</f>
        <v>158.99</v>
      </c>
      <c r="J2654" s="55"/>
      <c r="K2654" s="56">
        <f t="shared" si="526"/>
        <v>0</v>
      </c>
      <c r="L2654" s="59">
        <f>I2654*J2654</f>
        <v>0</v>
      </c>
    </row>
    <row r="2655" spans="2:12" s="2" customFormat="1" ht="20.100000000000001" customHeight="1">
      <c r="B2655" s="167" t="s">
        <v>2987</v>
      </c>
      <c r="C2655" s="96" t="s">
        <v>5181</v>
      </c>
      <c r="D2655" s="305" t="s">
        <v>5880</v>
      </c>
      <c r="E2655" s="305" t="s">
        <v>5880</v>
      </c>
      <c r="F2655" s="380"/>
      <c r="G2655" s="359">
        <v>4.71</v>
      </c>
      <c r="H2655" s="128">
        <f>G2655-(G2655*$I$8)</f>
        <v>3.63</v>
      </c>
      <c r="I2655" s="129">
        <f>H2655*$I$2</f>
        <v>379.7</v>
      </c>
      <c r="J2655" s="77"/>
      <c r="K2655" s="180">
        <f t="shared" ref="K2655:K2718" si="539">J2655*H2655</f>
        <v>0</v>
      </c>
      <c r="L2655" s="105">
        <f>I2655*J2655</f>
        <v>0</v>
      </c>
    </row>
    <row r="2656" spans="2:12" s="2" customFormat="1" ht="24.75" customHeight="1">
      <c r="B2656" s="268" t="s">
        <v>953</v>
      </c>
      <c r="C2656" s="241"/>
      <c r="D2656" s="305" t="s">
        <v>5880</v>
      </c>
      <c r="E2656" s="305" t="s">
        <v>5880</v>
      </c>
      <c r="F2656" s="241"/>
      <c r="G2656" s="363">
        <v>0</v>
      </c>
      <c r="H2656" s="237"/>
      <c r="I2656" s="238"/>
      <c r="J2656" s="239"/>
      <c r="K2656" s="240"/>
      <c r="L2656" s="242"/>
    </row>
    <row r="2657" spans="2:12" s="2" customFormat="1" ht="15" customHeight="1">
      <c r="B2657" s="257" t="s">
        <v>954</v>
      </c>
      <c r="C2657" s="97"/>
      <c r="D2657" s="305" t="s">
        <v>5880</v>
      </c>
      <c r="E2657" s="305" t="s">
        <v>5880</v>
      </c>
      <c r="F2657" s="97"/>
      <c r="G2657" s="360">
        <v>0</v>
      </c>
      <c r="H2657" s="31"/>
      <c r="I2657" s="24"/>
      <c r="J2657" s="98"/>
      <c r="K2657" s="258"/>
      <c r="L2657" s="264"/>
    </row>
    <row r="2658" spans="2:12" s="2" customFormat="1" ht="14.45" customHeight="1">
      <c r="B2658" s="166" t="s">
        <v>2988</v>
      </c>
      <c r="C2658" s="88" t="s">
        <v>5537</v>
      </c>
      <c r="D2658" s="305" t="s">
        <v>5880</v>
      </c>
      <c r="E2658" s="305" t="s">
        <v>5880</v>
      </c>
      <c r="F2658" s="380"/>
      <c r="G2658" s="359">
        <v>0.52</v>
      </c>
      <c r="H2658" s="116">
        <f t="shared" ref="H2658:H2669" si="540">G2658-(G2658*$I$8)</f>
        <v>0.4</v>
      </c>
      <c r="I2658" s="117">
        <f t="shared" ref="I2658:I2669" si="541">H2658*$I$2</f>
        <v>41.84</v>
      </c>
      <c r="J2658" s="72"/>
      <c r="K2658" s="210">
        <f t="shared" si="539"/>
        <v>0</v>
      </c>
      <c r="L2658" s="73">
        <f t="shared" ref="L2658:L2669" si="542">I2658*J2658</f>
        <v>0</v>
      </c>
    </row>
    <row r="2659" spans="2:12" s="2" customFormat="1" ht="14.45" customHeight="1">
      <c r="B2659" s="141" t="s">
        <v>2989</v>
      </c>
      <c r="C2659" s="66" t="s">
        <v>5182</v>
      </c>
      <c r="D2659" s="305" t="s">
        <v>5880</v>
      </c>
      <c r="E2659" s="305" t="s">
        <v>5880</v>
      </c>
      <c r="F2659" s="380"/>
      <c r="G2659" s="359">
        <v>0.6</v>
      </c>
      <c r="H2659" s="109">
        <f t="shared" si="540"/>
        <v>0.46</v>
      </c>
      <c r="I2659" s="110">
        <f t="shared" si="541"/>
        <v>48.12</v>
      </c>
      <c r="J2659" s="55"/>
      <c r="K2659" s="56">
        <f t="shared" si="539"/>
        <v>0</v>
      </c>
      <c r="L2659" s="57">
        <f t="shared" si="542"/>
        <v>0</v>
      </c>
    </row>
    <row r="2660" spans="2:12" s="2" customFormat="1" ht="14.45" customHeight="1">
      <c r="B2660" s="141" t="s">
        <v>2990</v>
      </c>
      <c r="C2660" s="66" t="s">
        <v>5538</v>
      </c>
      <c r="D2660" s="305" t="s">
        <v>5880</v>
      </c>
      <c r="E2660" s="305" t="s">
        <v>5880</v>
      </c>
      <c r="F2660" s="380"/>
      <c r="G2660" s="359">
        <v>0.68</v>
      </c>
      <c r="H2660" s="109">
        <f t="shared" si="540"/>
        <v>0.52</v>
      </c>
      <c r="I2660" s="110">
        <f t="shared" si="541"/>
        <v>54.39</v>
      </c>
      <c r="J2660" s="55"/>
      <c r="K2660" s="56">
        <f t="shared" si="539"/>
        <v>0</v>
      </c>
      <c r="L2660" s="57">
        <f t="shared" si="542"/>
        <v>0</v>
      </c>
    </row>
    <row r="2661" spans="2:12" s="2" customFormat="1" ht="14.45" customHeight="1">
      <c r="B2661" s="141" t="s">
        <v>2991</v>
      </c>
      <c r="C2661" s="66" t="s">
        <v>955</v>
      </c>
      <c r="D2661" s="305" t="s">
        <v>5880</v>
      </c>
      <c r="E2661" s="305" t="s">
        <v>5880</v>
      </c>
      <c r="F2661" s="380"/>
      <c r="G2661" s="359">
        <v>0.84</v>
      </c>
      <c r="H2661" s="109">
        <f t="shared" si="540"/>
        <v>0.65</v>
      </c>
      <c r="I2661" s="110">
        <f t="shared" si="541"/>
        <v>67.989999999999995</v>
      </c>
      <c r="J2661" s="55"/>
      <c r="K2661" s="56">
        <f t="shared" si="539"/>
        <v>0</v>
      </c>
      <c r="L2661" s="57">
        <f t="shared" si="542"/>
        <v>0</v>
      </c>
    </row>
    <row r="2662" spans="2:12" s="2" customFormat="1" ht="14.45" customHeight="1">
      <c r="B2662" s="141" t="s">
        <v>2992</v>
      </c>
      <c r="C2662" s="66" t="s">
        <v>5539</v>
      </c>
      <c r="D2662" s="305" t="s">
        <v>5880</v>
      </c>
      <c r="E2662" s="305" t="s">
        <v>5880</v>
      </c>
      <c r="F2662" s="380"/>
      <c r="G2662" s="359">
        <v>0.96</v>
      </c>
      <c r="H2662" s="109">
        <f t="shared" si="540"/>
        <v>0.74</v>
      </c>
      <c r="I2662" s="110">
        <f t="shared" si="541"/>
        <v>77.400000000000006</v>
      </c>
      <c r="J2662" s="55"/>
      <c r="K2662" s="56">
        <f t="shared" si="539"/>
        <v>0</v>
      </c>
      <c r="L2662" s="57">
        <f t="shared" si="542"/>
        <v>0</v>
      </c>
    </row>
    <row r="2663" spans="2:12" s="2" customFormat="1" ht="14.45" customHeight="1">
      <c r="B2663" s="141" t="s">
        <v>2993</v>
      </c>
      <c r="C2663" s="66" t="s">
        <v>5540</v>
      </c>
      <c r="D2663" s="305" t="s">
        <v>5880</v>
      </c>
      <c r="E2663" s="305" t="s">
        <v>5880</v>
      </c>
      <c r="F2663" s="380"/>
      <c r="G2663" s="359">
        <v>1.23</v>
      </c>
      <c r="H2663" s="109">
        <f t="shared" si="540"/>
        <v>0.95</v>
      </c>
      <c r="I2663" s="110">
        <f t="shared" si="541"/>
        <v>99.37</v>
      </c>
      <c r="J2663" s="55"/>
      <c r="K2663" s="56">
        <f t="shared" si="539"/>
        <v>0</v>
      </c>
      <c r="L2663" s="57">
        <f t="shared" si="542"/>
        <v>0</v>
      </c>
    </row>
    <row r="2664" spans="2:12" s="2" customFormat="1" ht="14.45" customHeight="1">
      <c r="B2664" s="141" t="s">
        <v>2994</v>
      </c>
      <c r="C2664" s="66" t="s">
        <v>5541</v>
      </c>
      <c r="D2664" s="305" t="s">
        <v>5880</v>
      </c>
      <c r="E2664" s="305" t="s">
        <v>5880</v>
      </c>
      <c r="F2664" s="380"/>
      <c r="G2664" s="359">
        <v>1.49</v>
      </c>
      <c r="H2664" s="109">
        <f t="shared" si="540"/>
        <v>1.1499999999999999</v>
      </c>
      <c r="I2664" s="110">
        <f t="shared" si="541"/>
        <v>120.29</v>
      </c>
      <c r="J2664" s="55"/>
      <c r="K2664" s="56">
        <f t="shared" si="539"/>
        <v>0</v>
      </c>
      <c r="L2664" s="57">
        <f t="shared" si="542"/>
        <v>0</v>
      </c>
    </row>
    <row r="2665" spans="2:12" s="2" customFormat="1" ht="14.25">
      <c r="B2665" s="138" t="s">
        <v>2995</v>
      </c>
      <c r="C2665" s="68" t="s">
        <v>5183</v>
      </c>
      <c r="D2665" s="305" t="s">
        <v>5880</v>
      </c>
      <c r="E2665" s="305" t="s">
        <v>5880</v>
      </c>
      <c r="F2665" s="379"/>
      <c r="G2665" s="359">
        <v>1.68</v>
      </c>
      <c r="H2665" s="113">
        <f t="shared" si="540"/>
        <v>1.29</v>
      </c>
      <c r="I2665" s="114">
        <f t="shared" si="541"/>
        <v>134.93</v>
      </c>
      <c r="J2665" s="55"/>
      <c r="K2665" s="56">
        <f t="shared" si="539"/>
        <v>0</v>
      </c>
      <c r="L2665" s="60">
        <f t="shared" si="542"/>
        <v>0</v>
      </c>
    </row>
    <row r="2666" spans="2:12" s="2" customFormat="1" ht="15" customHeight="1">
      <c r="B2666" s="141" t="s">
        <v>2996</v>
      </c>
      <c r="C2666" s="66" t="s">
        <v>5184</v>
      </c>
      <c r="D2666" s="305" t="s">
        <v>5880</v>
      </c>
      <c r="E2666" s="305" t="s">
        <v>5880</v>
      </c>
      <c r="F2666" s="380"/>
      <c r="G2666" s="359">
        <v>2.02</v>
      </c>
      <c r="H2666" s="109">
        <f t="shared" si="540"/>
        <v>1.56</v>
      </c>
      <c r="I2666" s="110">
        <f t="shared" si="541"/>
        <v>163.18</v>
      </c>
      <c r="J2666" s="55"/>
      <c r="K2666" s="56">
        <f t="shared" si="539"/>
        <v>0</v>
      </c>
      <c r="L2666" s="57">
        <f t="shared" si="542"/>
        <v>0</v>
      </c>
    </row>
    <row r="2667" spans="2:12" s="2" customFormat="1" ht="14.45" customHeight="1">
      <c r="B2667" s="141" t="s">
        <v>2997</v>
      </c>
      <c r="C2667" s="66" t="s">
        <v>5185</v>
      </c>
      <c r="D2667" s="305" t="s">
        <v>5880</v>
      </c>
      <c r="E2667" s="305" t="s">
        <v>5880</v>
      </c>
      <c r="F2667" s="380"/>
      <c r="G2667" s="359">
        <v>2.36</v>
      </c>
      <c r="H2667" s="109">
        <f t="shared" si="540"/>
        <v>1.82</v>
      </c>
      <c r="I2667" s="110">
        <f t="shared" si="541"/>
        <v>190.37</v>
      </c>
      <c r="J2667" s="55"/>
      <c r="K2667" s="56">
        <f t="shared" si="539"/>
        <v>0</v>
      </c>
      <c r="L2667" s="57">
        <f t="shared" si="542"/>
        <v>0</v>
      </c>
    </row>
    <row r="2668" spans="2:12" s="2" customFormat="1" ht="14.45" customHeight="1">
      <c r="B2668" s="141" t="s">
        <v>2998</v>
      </c>
      <c r="C2668" s="66" t="s">
        <v>956</v>
      </c>
      <c r="D2668" s="305" t="s">
        <v>5880</v>
      </c>
      <c r="E2668" s="305" t="s">
        <v>5880</v>
      </c>
      <c r="F2668" s="380"/>
      <c r="G2668" s="359">
        <v>2.52</v>
      </c>
      <c r="H2668" s="109">
        <f t="shared" si="540"/>
        <v>1.94</v>
      </c>
      <c r="I2668" s="110">
        <f t="shared" si="541"/>
        <v>202.92</v>
      </c>
      <c r="J2668" s="55"/>
      <c r="K2668" s="56">
        <f t="shared" si="539"/>
        <v>0</v>
      </c>
      <c r="L2668" s="57">
        <f t="shared" si="542"/>
        <v>0</v>
      </c>
    </row>
    <row r="2669" spans="2:12" s="2" customFormat="1" ht="14.45" customHeight="1">
      <c r="B2669" s="167" t="s">
        <v>2999</v>
      </c>
      <c r="C2669" s="89" t="s">
        <v>957</v>
      </c>
      <c r="D2669" s="305" t="s">
        <v>5880</v>
      </c>
      <c r="E2669" s="305" t="s">
        <v>5880</v>
      </c>
      <c r="F2669" s="380"/>
      <c r="G2669" s="359">
        <v>2.87</v>
      </c>
      <c r="H2669" s="120">
        <f t="shared" si="540"/>
        <v>2.21</v>
      </c>
      <c r="I2669" s="121">
        <f t="shared" si="541"/>
        <v>231.17</v>
      </c>
      <c r="J2669" s="77"/>
      <c r="K2669" s="180">
        <f t="shared" si="539"/>
        <v>0</v>
      </c>
      <c r="L2669" s="83">
        <f t="shared" si="542"/>
        <v>0</v>
      </c>
    </row>
    <row r="2670" spans="2:12" s="2" customFormat="1" ht="15" customHeight="1">
      <c r="B2670" s="257" t="s">
        <v>958</v>
      </c>
      <c r="C2670" s="97"/>
      <c r="D2670" s="305" t="s">
        <v>5880</v>
      </c>
      <c r="E2670" s="305" t="s">
        <v>5880</v>
      </c>
      <c r="F2670" s="97"/>
      <c r="G2670" s="360">
        <v>0</v>
      </c>
      <c r="H2670" s="31"/>
      <c r="I2670" s="24"/>
      <c r="J2670" s="98"/>
      <c r="K2670" s="258"/>
      <c r="L2670" s="264"/>
    </row>
    <row r="2671" spans="2:12" s="2" customFormat="1" ht="14.45" customHeight="1">
      <c r="B2671" s="166" t="s">
        <v>3000</v>
      </c>
      <c r="C2671" s="99" t="s">
        <v>5186</v>
      </c>
      <c r="D2671" s="305" t="s">
        <v>5880</v>
      </c>
      <c r="E2671" s="305" t="s">
        <v>5880</v>
      </c>
      <c r="F2671" s="380"/>
      <c r="G2671" s="359">
        <v>0.84</v>
      </c>
      <c r="H2671" s="116">
        <f t="shared" ref="H2671:H2682" si="543">G2671-(G2671*$I$8)</f>
        <v>0.65</v>
      </c>
      <c r="I2671" s="117">
        <f t="shared" ref="I2671:I2682" si="544">H2671*$I$2</f>
        <v>67.989999999999995</v>
      </c>
      <c r="J2671" s="72"/>
      <c r="K2671" s="210">
        <f t="shared" si="539"/>
        <v>0</v>
      </c>
      <c r="L2671" s="73">
        <f t="shared" ref="L2671:L2682" si="545">I2671*J2671</f>
        <v>0</v>
      </c>
    </row>
    <row r="2672" spans="2:12" s="2" customFormat="1" ht="14.45" customHeight="1">
      <c r="B2672" s="141" t="s">
        <v>3001</v>
      </c>
      <c r="C2672" s="67" t="s">
        <v>5187</v>
      </c>
      <c r="D2672" s="305" t="s">
        <v>5880</v>
      </c>
      <c r="E2672" s="305" t="s">
        <v>5880</v>
      </c>
      <c r="F2672" s="380"/>
      <c r="G2672" s="359">
        <v>0.95</v>
      </c>
      <c r="H2672" s="109">
        <f t="shared" si="543"/>
        <v>0.73</v>
      </c>
      <c r="I2672" s="110">
        <f t="shared" si="544"/>
        <v>76.36</v>
      </c>
      <c r="J2672" s="55"/>
      <c r="K2672" s="56">
        <f t="shared" si="539"/>
        <v>0</v>
      </c>
      <c r="L2672" s="57">
        <f t="shared" si="545"/>
        <v>0</v>
      </c>
    </row>
    <row r="2673" spans="2:12" s="2" customFormat="1" ht="14.45" customHeight="1">
      <c r="B2673" s="141" t="s">
        <v>3002</v>
      </c>
      <c r="C2673" s="67" t="s">
        <v>5188</v>
      </c>
      <c r="D2673" s="305" t="s">
        <v>5880</v>
      </c>
      <c r="E2673" s="305" t="s">
        <v>5880</v>
      </c>
      <c r="F2673" s="380"/>
      <c r="G2673" s="359">
        <v>1.05</v>
      </c>
      <c r="H2673" s="109">
        <f t="shared" si="543"/>
        <v>0.81</v>
      </c>
      <c r="I2673" s="110">
        <f t="shared" si="544"/>
        <v>84.73</v>
      </c>
      <c r="J2673" s="55"/>
      <c r="K2673" s="56">
        <f t="shared" si="539"/>
        <v>0</v>
      </c>
      <c r="L2673" s="57">
        <f t="shared" si="545"/>
        <v>0</v>
      </c>
    </row>
    <row r="2674" spans="2:12" s="2" customFormat="1" ht="14.45" customHeight="1">
      <c r="B2674" s="141" t="s">
        <v>3003</v>
      </c>
      <c r="C2674" s="67" t="s">
        <v>5189</v>
      </c>
      <c r="D2674" s="305" t="s">
        <v>5880</v>
      </c>
      <c r="E2674" s="305" t="s">
        <v>5880</v>
      </c>
      <c r="F2674" s="380"/>
      <c r="G2674" s="359">
        <v>1.23</v>
      </c>
      <c r="H2674" s="109">
        <f t="shared" si="543"/>
        <v>0.95</v>
      </c>
      <c r="I2674" s="110">
        <f t="shared" si="544"/>
        <v>99.37</v>
      </c>
      <c r="J2674" s="55"/>
      <c r="K2674" s="56">
        <f t="shared" si="539"/>
        <v>0</v>
      </c>
      <c r="L2674" s="57">
        <f t="shared" si="545"/>
        <v>0</v>
      </c>
    </row>
    <row r="2675" spans="2:12" s="2" customFormat="1" ht="14.45" customHeight="1">
      <c r="B2675" s="141" t="s">
        <v>3004</v>
      </c>
      <c r="C2675" s="67" t="s">
        <v>5190</v>
      </c>
      <c r="D2675" s="305" t="s">
        <v>5880</v>
      </c>
      <c r="E2675" s="305" t="s">
        <v>5880</v>
      </c>
      <c r="F2675" s="380"/>
      <c r="G2675" s="359">
        <v>1.43</v>
      </c>
      <c r="H2675" s="109">
        <f t="shared" si="543"/>
        <v>1.1000000000000001</v>
      </c>
      <c r="I2675" s="110">
        <f t="shared" si="544"/>
        <v>115.06</v>
      </c>
      <c r="J2675" s="55"/>
      <c r="K2675" s="56">
        <f t="shared" si="539"/>
        <v>0</v>
      </c>
      <c r="L2675" s="57">
        <f t="shared" si="545"/>
        <v>0</v>
      </c>
    </row>
    <row r="2676" spans="2:12" s="2" customFormat="1" ht="14.45" customHeight="1">
      <c r="B2676" s="141" t="s">
        <v>3005</v>
      </c>
      <c r="C2676" s="67" t="s">
        <v>5192</v>
      </c>
      <c r="D2676" s="305" t="s">
        <v>5880</v>
      </c>
      <c r="E2676" s="305" t="s">
        <v>5880</v>
      </c>
      <c r="F2676" s="380"/>
      <c r="G2676" s="359">
        <v>1.81</v>
      </c>
      <c r="H2676" s="109">
        <f t="shared" si="543"/>
        <v>1.39</v>
      </c>
      <c r="I2676" s="110">
        <f t="shared" si="544"/>
        <v>145.38999999999999</v>
      </c>
      <c r="J2676" s="55"/>
      <c r="K2676" s="56">
        <f t="shared" si="539"/>
        <v>0</v>
      </c>
      <c r="L2676" s="57">
        <f t="shared" si="545"/>
        <v>0</v>
      </c>
    </row>
    <row r="2677" spans="2:12" s="2" customFormat="1" ht="14.45" customHeight="1">
      <c r="B2677" s="141" t="s">
        <v>3006</v>
      </c>
      <c r="C2677" s="67" t="s">
        <v>5191</v>
      </c>
      <c r="D2677" s="305" t="s">
        <v>5880</v>
      </c>
      <c r="E2677" s="305" t="s">
        <v>5880</v>
      </c>
      <c r="F2677" s="380"/>
      <c r="G2677" s="359">
        <v>2.15</v>
      </c>
      <c r="H2677" s="109">
        <f t="shared" si="543"/>
        <v>1.66</v>
      </c>
      <c r="I2677" s="110">
        <f t="shared" si="544"/>
        <v>173.64</v>
      </c>
      <c r="J2677" s="55"/>
      <c r="K2677" s="56">
        <f t="shared" si="539"/>
        <v>0</v>
      </c>
      <c r="L2677" s="57">
        <f t="shared" si="545"/>
        <v>0</v>
      </c>
    </row>
    <row r="2678" spans="2:12" s="2" customFormat="1" ht="14.25">
      <c r="B2678" s="138" t="s">
        <v>3007</v>
      </c>
      <c r="C2678" s="68" t="s">
        <v>5193</v>
      </c>
      <c r="D2678" s="305" t="s">
        <v>5880</v>
      </c>
      <c r="E2678" s="305" t="s">
        <v>5880</v>
      </c>
      <c r="F2678" s="380"/>
      <c r="G2678" s="359">
        <v>2.4900000000000002</v>
      </c>
      <c r="H2678" s="109">
        <f t="shared" si="543"/>
        <v>1.92</v>
      </c>
      <c r="I2678" s="110">
        <f t="shared" si="544"/>
        <v>200.83</v>
      </c>
      <c r="J2678" s="55"/>
      <c r="K2678" s="56">
        <f t="shared" si="539"/>
        <v>0</v>
      </c>
      <c r="L2678" s="57">
        <f t="shared" si="545"/>
        <v>0</v>
      </c>
    </row>
    <row r="2679" spans="2:12" s="2" customFormat="1" ht="14.25">
      <c r="B2679" s="138" t="s">
        <v>3008</v>
      </c>
      <c r="C2679" s="68" t="s">
        <v>5194</v>
      </c>
      <c r="D2679" s="305" t="s">
        <v>5880</v>
      </c>
      <c r="E2679" s="305" t="s">
        <v>5880</v>
      </c>
      <c r="F2679" s="380"/>
      <c r="G2679" s="359">
        <v>2.87</v>
      </c>
      <c r="H2679" s="109">
        <f t="shared" si="543"/>
        <v>2.21</v>
      </c>
      <c r="I2679" s="110">
        <f t="shared" si="544"/>
        <v>231.17</v>
      </c>
      <c r="J2679" s="55"/>
      <c r="K2679" s="56">
        <f t="shared" si="539"/>
        <v>0</v>
      </c>
      <c r="L2679" s="57">
        <f t="shared" si="545"/>
        <v>0</v>
      </c>
    </row>
    <row r="2680" spans="2:12" s="2" customFormat="1" ht="14.45" customHeight="1">
      <c r="B2680" s="141" t="s">
        <v>3009</v>
      </c>
      <c r="C2680" s="67" t="s">
        <v>5195</v>
      </c>
      <c r="D2680" s="305" t="s">
        <v>5880</v>
      </c>
      <c r="E2680" s="305" t="s">
        <v>5880</v>
      </c>
      <c r="F2680" s="380"/>
      <c r="G2680" s="359">
        <v>3.3</v>
      </c>
      <c r="H2680" s="109">
        <f t="shared" si="543"/>
        <v>2.54</v>
      </c>
      <c r="I2680" s="110">
        <f t="shared" si="544"/>
        <v>265.68</v>
      </c>
      <c r="J2680" s="55"/>
      <c r="K2680" s="56">
        <f t="shared" si="539"/>
        <v>0</v>
      </c>
      <c r="L2680" s="57">
        <f t="shared" si="545"/>
        <v>0</v>
      </c>
    </row>
    <row r="2681" spans="2:12" s="2" customFormat="1" ht="14.45" customHeight="1">
      <c r="B2681" s="141" t="s">
        <v>3010</v>
      </c>
      <c r="C2681" s="67" t="s">
        <v>5196</v>
      </c>
      <c r="D2681" s="305" t="s">
        <v>5880</v>
      </c>
      <c r="E2681" s="305" t="s">
        <v>5880</v>
      </c>
      <c r="F2681" s="380"/>
      <c r="G2681" s="359">
        <v>3.59</v>
      </c>
      <c r="H2681" s="109">
        <f t="shared" si="543"/>
        <v>2.76</v>
      </c>
      <c r="I2681" s="110">
        <f t="shared" si="544"/>
        <v>288.7</v>
      </c>
      <c r="J2681" s="55"/>
      <c r="K2681" s="56">
        <f t="shared" si="539"/>
        <v>0</v>
      </c>
      <c r="L2681" s="57">
        <f t="shared" si="545"/>
        <v>0</v>
      </c>
    </row>
    <row r="2682" spans="2:12" s="2" customFormat="1" ht="14.45" customHeight="1">
      <c r="B2682" s="167" t="s">
        <v>3011</v>
      </c>
      <c r="C2682" s="96" t="s">
        <v>5197</v>
      </c>
      <c r="D2682" s="305" t="s">
        <v>5880</v>
      </c>
      <c r="E2682" s="305" t="s">
        <v>5880</v>
      </c>
      <c r="F2682" s="380"/>
      <c r="G2682" s="359">
        <v>4.03</v>
      </c>
      <c r="H2682" s="120">
        <f t="shared" si="543"/>
        <v>3.1</v>
      </c>
      <c r="I2682" s="121">
        <f t="shared" si="544"/>
        <v>324.26</v>
      </c>
      <c r="J2682" s="77"/>
      <c r="K2682" s="180">
        <f t="shared" si="539"/>
        <v>0</v>
      </c>
      <c r="L2682" s="83">
        <f t="shared" si="545"/>
        <v>0</v>
      </c>
    </row>
    <row r="2683" spans="2:12" s="2" customFormat="1" ht="15" customHeight="1">
      <c r="B2683" s="257" t="s">
        <v>959</v>
      </c>
      <c r="C2683" s="97"/>
      <c r="D2683" s="305" t="s">
        <v>5880</v>
      </c>
      <c r="E2683" s="305" t="s">
        <v>5880</v>
      </c>
      <c r="F2683" s="97"/>
      <c r="G2683" s="360">
        <v>0</v>
      </c>
      <c r="H2683" s="31"/>
      <c r="I2683" s="24"/>
      <c r="J2683" s="98"/>
      <c r="K2683" s="258"/>
      <c r="L2683" s="264"/>
    </row>
    <row r="2684" spans="2:12" s="2" customFormat="1" ht="14.45" customHeight="1">
      <c r="B2684" s="166" t="s">
        <v>3012</v>
      </c>
      <c r="C2684" s="99" t="s">
        <v>5198</v>
      </c>
      <c r="D2684" s="305" t="s">
        <v>5880</v>
      </c>
      <c r="E2684" s="305" t="s">
        <v>5880</v>
      </c>
      <c r="F2684" s="380"/>
      <c r="G2684" s="359">
        <v>1.1599999999999999</v>
      </c>
      <c r="H2684" s="116">
        <f t="shared" ref="H2684:H2695" si="546">G2684-(G2684*$I$8)</f>
        <v>0.89</v>
      </c>
      <c r="I2684" s="117">
        <f t="shared" ref="I2684:I2695" si="547">H2684*$I$2</f>
        <v>93.09</v>
      </c>
      <c r="J2684" s="72"/>
      <c r="K2684" s="210">
        <f t="shared" si="539"/>
        <v>0</v>
      </c>
      <c r="L2684" s="73">
        <f t="shared" ref="L2684:L2695" si="548">I2684*J2684</f>
        <v>0</v>
      </c>
    </row>
    <row r="2685" spans="2:12" s="2" customFormat="1" ht="14.45" customHeight="1">
      <c r="B2685" s="141" t="s">
        <v>3013</v>
      </c>
      <c r="C2685" s="67" t="s">
        <v>5199</v>
      </c>
      <c r="D2685" s="305" t="s">
        <v>5880</v>
      </c>
      <c r="E2685" s="305" t="s">
        <v>5880</v>
      </c>
      <c r="F2685" s="380"/>
      <c r="G2685" s="359">
        <v>1.37</v>
      </c>
      <c r="H2685" s="109">
        <f t="shared" si="546"/>
        <v>1.05</v>
      </c>
      <c r="I2685" s="110">
        <f t="shared" si="547"/>
        <v>109.83</v>
      </c>
      <c r="J2685" s="55"/>
      <c r="K2685" s="56">
        <f t="shared" si="539"/>
        <v>0</v>
      </c>
      <c r="L2685" s="57">
        <f t="shared" si="548"/>
        <v>0</v>
      </c>
    </row>
    <row r="2686" spans="2:12" s="2" customFormat="1" ht="14.45" customHeight="1">
      <c r="B2686" s="141" t="s">
        <v>3014</v>
      </c>
      <c r="C2686" s="67" t="s">
        <v>5200</v>
      </c>
      <c r="D2686" s="305" t="s">
        <v>5880</v>
      </c>
      <c r="E2686" s="305" t="s">
        <v>5880</v>
      </c>
      <c r="F2686" s="380"/>
      <c r="G2686" s="359">
        <v>1.63</v>
      </c>
      <c r="H2686" s="109">
        <f t="shared" si="546"/>
        <v>1.26</v>
      </c>
      <c r="I2686" s="110">
        <f t="shared" si="547"/>
        <v>131.80000000000001</v>
      </c>
      <c r="J2686" s="55"/>
      <c r="K2686" s="56">
        <f t="shared" si="539"/>
        <v>0</v>
      </c>
      <c r="L2686" s="57">
        <f t="shared" si="548"/>
        <v>0</v>
      </c>
    </row>
    <row r="2687" spans="2:12" s="2" customFormat="1" ht="14.45" customHeight="1">
      <c r="B2687" s="141" t="s">
        <v>3015</v>
      </c>
      <c r="C2687" s="67" t="s">
        <v>5201</v>
      </c>
      <c r="D2687" s="305" t="s">
        <v>5880</v>
      </c>
      <c r="E2687" s="305" t="s">
        <v>5880</v>
      </c>
      <c r="F2687" s="380"/>
      <c r="G2687" s="359">
        <v>1.82</v>
      </c>
      <c r="H2687" s="109">
        <f t="shared" si="546"/>
        <v>1.4</v>
      </c>
      <c r="I2687" s="110">
        <f t="shared" si="547"/>
        <v>146.44</v>
      </c>
      <c r="J2687" s="55"/>
      <c r="K2687" s="56">
        <f t="shared" si="539"/>
        <v>0</v>
      </c>
      <c r="L2687" s="57">
        <f t="shared" si="548"/>
        <v>0</v>
      </c>
    </row>
    <row r="2688" spans="2:12" s="2" customFormat="1" ht="14.45" customHeight="1">
      <c r="B2688" s="141" t="s">
        <v>3016</v>
      </c>
      <c r="C2688" s="67" t="s">
        <v>5202</v>
      </c>
      <c r="D2688" s="305" t="s">
        <v>5880</v>
      </c>
      <c r="E2688" s="305" t="s">
        <v>5880</v>
      </c>
      <c r="F2688" s="380"/>
      <c r="G2688" s="359">
        <v>2.1</v>
      </c>
      <c r="H2688" s="109">
        <f t="shared" si="546"/>
        <v>1.62</v>
      </c>
      <c r="I2688" s="110">
        <f t="shared" si="547"/>
        <v>169.45</v>
      </c>
      <c r="J2688" s="55"/>
      <c r="K2688" s="56">
        <f t="shared" si="539"/>
        <v>0</v>
      </c>
      <c r="L2688" s="57">
        <f t="shared" si="548"/>
        <v>0</v>
      </c>
    </row>
    <row r="2689" spans="2:12" s="2" customFormat="1" ht="14.45" customHeight="1">
      <c r="B2689" s="141" t="s">
        <v>3017</v>
      </c>
      <c r="C2689" s="67" t="s">
        <v>5203</v>
      </c>
      <c r="D2689" s="305" t="s">
        <v>5880</v>
      </c>
      <c r="E2689" s="305" t="s">
        <v>5880</v>
      </c>
      <c r="F2689" s="380"/>
      <c r="G2689" s="359">
        <v>2.66</v>
      </c>
      <c r="H2689" s="109">
        <f t="shared" si="546"/>
        <v>2.0499999999999998</v>
      </c>
      <c r="I2689" s="110">
        <f t="shared" si="547"/>
        <v>214.43</v>
      </c>
      <c r="J2689" s="55"/>
      <c r="K2689" s="56">
        <f t="shared" si="539"/>
        <v>0</v>
      </c>
      <c r="L2689" s="57">
        <f t="shared" si="548"/>
        <v>0</v>
      </c>
    </row>
    <row r="2690" spans="2:12" s="2" customFormat="1" ht="14.45" customHeight="1">
      <c r="B2690" s="141" t="s">
        <v>3018</v>
      </c>
      <c r="C2690" s="67" t="s">
        <v>5204</v>
      </c>
      <c r="D2690" s="305" t="s">
        <v>5880</v>
      </c>
      <c r="E2690" s="305" t="s">
        <v>5880</v>
      </c>
      <c r="F2690" s="380"/>
      <c r="G2690" s="359">
        <v>3.18</v>
      </c>
      <c r="H2690" s="109">
        <f t="shared" si="546"/>
        <v>2.4500000000000002</v>
      </c>
      <c r="I2690" s="110">
        <f t="shared" si="547"/>
        <v>256.27</v>
      </c>
      <c r="J2690" s="55"/>
      <c r="K2690" s="56">
        <f t="shared" si="539"/>
        <v>0</v>
      </c>
      <c r="L2690" s="57">
        <f t="shared" si="548"/>
        <v>0</v>
      </c>
    </row>
    <row r="2691" spans="2:12" s="2" customFormat="1" ht="14.25">
      <c r="B2691" s="138" t="s">
        <v>3019</v>
      </c>
      <c r="C2691" s="68" t="s">
        <v>5205</v>
      </c>
      <c r="D2691" s="305" t="s">
        <v>5880</v>
      </c>
      <c r="E2691" s="305" t="s">
        <v>5880</v>
      </c>
      <c r="F2691" s="380"/>
      <c r="G2691" s="359">
        <v>3.74</v>
      </c>
      <c r="H2691" s="109">
        <f t="shared" si="546"/>
        <v>2.88</v>
      </c>
      <c r="I2691" s="110">
        <f t="shared" si="547"/>
        <v>301.25</v>
      </c>
      <c r="J2691" s="55"/>
      <c r="K2691" s="56">
        <f t="shared" si="539"/>
        <v>0</v>
      </c>
      <c r="L2691" s="57">
        <f t="shared" si="548"/>
        <v>0</v>
      </c>
    </row>
    <row r="2692" spans="2:12" s="2" customFormat="1" ht="14.25">
      <c r="B2692" s="138" t="s">
        <v>3020</v>
      </c>
      <c r="C2692" s="68" t="s">
        <v>5206</v>
      </c>
      <c r="D2692" s="305" t="s">
        <v>5880</v>
      </c>
      <c r="E2692" s="305" t="s">
        <v>5880</v>
      </c>
      <c r="F2692" s="380"/>
      <c r="G2692" s="359">
        <v>4.29</v>
      </c>
      <c r="H2692" s="109">
        <f t="shared" si="546"/>
        <v>3.3</v>
      </c>
      <c r="I2692" s="110">
        <f t="shared" si="547"/>
        <v>345.18</v>
      </c>
      <c r="J2692" s="55"/>
      <c r="K2692" s="56">
        <f t="shared" si="539"/>
        <v>0</v>
      </c>
      <c r="L2692" s="57">
        <f t="shared" si="548"/>
        <v>0</v>
      </c>
    </row>
    <row r="2693" spans="2:12" s="2" customFormat="1" ht="14.45" customHeight="1">
      <c r="B2693" s="141" t="s">
        <v>3021</v>
      </c>
      <c r="C2693" s="67" t="s">
        <v>5207</v>
      </c>
      <c r="D2693" s="305" t="s">
        <v>5880</v>
      </c>
      <c r="E2693" s="305" t="s">
        <v>5880</v>
      </c>
      <c r="F2693" s="380"/>
      <c r="G2693" s="359">
        <v>4.92</v>
      </c>
      <c r="H2693" s="109">
        <f t="shared" si="546"/>
        <v>3.79</v>
      </c>
      <c r="I2693" s="110">
        <f t="shared" si="547"/>
        <v>396.43</v>
      </c>
      <c r="J2693" s="55"/>
      <c r="K2693" s="56">
        <f t="shared" si="539"/>
        <v>0</v>
      </c>
      <c r="L2693" s="57">
        <f t="shared" si="548"/>
        <v>0</v>
      </c>
    </row>
    <row r="2694" spans="2:12" s="2" customFormat="1" ht="14.45" customHeight="1">
      <c r="B2694" s="141" t="s">
        <v>3022</v>
      </c>
      <c r="C2694" s="67" t="s">
        <v>5208</v>
      </c>
      <c r="D2694" s="305" t="s">
        <v>5880</v>
      </c>
      <c r="E2694" s="305" t="s">
        <v>5880</v>
      </c>
      <c r="F2694" s="380"/>
      <c r="G2694" s="359">
        <v>5.48</v>
      </c>
      <c r="H2694" s="109">
        <f t="shared" si="546"/>
        <v>4.22</v>
      </c>
      <c r="I2694" s="110">
        <f t="shared" si="547"/>
        <v>441.41</v>
      </c>
      <c r="J2694" s="55"/>
      <c r="K2694" s="56">
        <f t="shared" si="539"/>
        <v>0</v>
      </c>
      <c r="L2694" s="57">
        <f t="shared" si="548"/>
        <v>0</v>
      </c>
    </row>
    <row r="2695" spans="2:12" s="2" customFormat="1" ht="14.45" customHeight="1">
      <c r="B2695" s="167" t="s">
        <v>3023</v>
      </c>
      <c r="C2695" s="96" t="s">
        <v>5209</v>
      </c>
      <c r="D2695" s="305" t="s">
        <v>5880</v>
      </c>
      <c r="E2695" s="305" t="s">
        <v>5880</v>
      </c>
      <c r="F2695" s="380"/>
      <c r="G2695" s="359">
        <v>5.9</v>
      </c>
      <c r="H2695" s="120">
        <f t="shared" si="546"/>
        <v>4.54</v>
      </c>
      <c r="I2695" s="121">
        <f t="shared" si="547"/>
        <v>474.88</v>
      </c>
      <c r="J2695" s="77"/>
      <c r="K2695" s="180">
        <f t="shared" si="539"/>
        <v>0</v>
      </c>
      <c r="L2695" s="83">
        <f t="shared" si="548"/>
        <v>0</v>
      </c>
    </row>
    <row r="2696" spans="2:12" s="2" customFormat="1" ht="16.899999999999999" customHeight="1">
      <c r="B2696" s="257" t="s">
        <v>960</v>
      </c>
      <c r="C2696" s="86"/>
      <c r="D2696" s="305" t="s">
        <v>5880</v>
      </c>
      <c r="E2696" s="305" t="s">
        <v>5880</v>
      </c>
      <c r="F2696" s="86"/>
      <c r="G2696" s="360">
        <v>0</v>
      </c>
      <c r="H2696" s="30"/>
      <c r="I2696" s="23"/>
      <c r="J2696" s="87"/>
      <c r="K2696" s="258"/>
      <c r="L2696" s="259"/>
    </row>
    <row r="2697" spans="2:12" s="2" customFormat="1" ht="20.100000000000001" customHeight="1">
      <c r="B2697" s="166" t="s">
        <v>3024</v>
      </c>
      <c r="C2697" s="99" t="s">
        <v>5542</v>
      </c>
      <c r="D2697" s="305" t="s">
        <v>5880</v>
      </c>
      <c r="E2697" s="305" t="s">
        <v>5880</v>
      </c>
      <c r="F2697" s="380"/>
      <c r="G2697" s="359">
        <v>1.31</v>
      </c>
      <c r="H2697" s="116">
        <f>G2697-(G2697*$I$8)</f>
        <v>1.01</v>
      </c>
      <c r="I2697" s="117">
        <f>H2697*$I$2</f>
        <v>105.65</v>
      </c>
      <c r="J2697" s="72"/>
      <c r="K2697" s="210">
        <f t="shared" si="539"/>
        <v>0</v>
      </c>
      <c r="L2697" s="73">
        <f>I2697*J2697</f>
        <v>0</v>
      </c>
    </row>
    <row r="2698" spans="2:12" s="2" customFormat="1" ht="20.100000000000001" customHeight="1">
      <c r="B2698" s="141" t="s">
        <v>3025</v>
      </c>
      <c r="C2698" s="67" t="s">
        <v>5543</v>
      </c>
      <c r="D2698" s="305" t="s">
        <v>5880</v>
      </c>
      <c r="E2698" s="305" t="s">
        <v>5880</v>
      </c>
      <c r="F2698" s="380"/>
      <c r="G2698" s="359">
        <v>1.68</v>
      </c>
      <c r="H2698" s="109">
        <f>G2698-(G2698*$I$8)</f>
        <v>1.29</v>
      </c>
      <c r="I2698" s="110">
        <f>H2698*$I$2</f>
        <v>134.93</v>
      </c>
      <c r="J2698" s="55"/>
      <c r="K2698" s="56">
        <f t="shared" si="539"/>
        <v>0</v>
      </c>
      <c r="L2698" s="57">
        <f>I2698*J2698</f>
        <v>0</v>
      </c>
    </row>
    <row r="2699" spans="2:12" s="2" customFormat="1" ht="20.100000000000001" customHeight="1">
      <c r="B2699" s="141" t="s">
        <v>3026</v>
      </c>
      <c r="C2699" s="67" t="s">
        <v>5544</v>
      </c>
      <c r="D2699" s="305" t="s">
        <v>5880</v>
      </c>
      <c r="E2699" s="305" t="s">
        <v>5880</v>
      </c>
      <c r="F2699" s="380"/>
      <c r="G2699" s="359">
        <v>2.65</v>
      </c>
      <c r="H2699" s="109">
        <f>G2699-(G2699*$I$8)</f>
        <v>2.04</v>
      </c>
      <c r="I2699" s="110">
        <f>H2699*$I$2</f>
        <v>213.38</v>
      </c>
      <c r="J2699" s="55"/>
      <c r="K2699" s="56">
        <f t="shared" si="539"/>
        <v>0</v>
      </c>
      <c r="L2699" s="57">
        <f>I2699*J2699</f>
        <v>0</v>
      </c>
    </row>
    <row r="2700" spans="2:12" s="2" customFormat="1" ht="20.100000000000001" customHeight="1">
      <c r="B2700" s="141" t="s">
        <v>3027</v>
      </c>
      <c r="C2700" s="67" t="s">
        <v>5210</v>
      </c>
      <c r="D2700" s="305" t="s">
        <v>5880</v>
      </c>
      <c r="E2700" s="305" t="s">
        <v>5880</v>
      </c>
      <c r="F2700" s="380"/>
      <c r="G2700" s="359">
        <v>3.63</v>
      </c>
      <c r="H2700" s="109">
        <f>G2700-(G2700*$I$8)</f>
        <v>2.8</v>
      </c>
      <c r="I2700" s="110">
        <f>H2700*$I$2</f>
        <v>292.88</v>
      </c>
      <c r="J2700" s="55"/>
      <c r="K2700" s="56">
        <f t="shared" si="539"/>
        <v>0</v>
      </c>
      <c r="L2700" s="57">
        <f>I2700*J2700</f>
        <v>0</v>
      </c>
    </row>
    <row r="2701" spans="2:12" s="2" customFormat="1" ht="20.100000000000001" customHeight="1">
      <c r="B2701" s="167" t="s">
        <v>3028</v>
      </c>
      <c r="C2701" s="96" t="s">
        <v>5545</v>
      </c>
      <c r="D2701" s="305" t="s">
        <v>5880</v>
      </c>
      <c r="E2701" s="305" t="s">
        <v>5880</v>
      </c>
      <c r="F2701" s="380"/>
      <c r="G2701" s="359">
        <v>4.5999999999999996</v>
      </c>
      <c r="H2701" s="120">
        <f>G2701-(G2701*$I$8)</f>
        <v>3.54</v>
      </c>
      <c r="I2701" s="121">
        <f>H2701*$I$2</f>
        <v>370.28</v>
      </c>
      <c r="J2701" s="77"/>
      <c r="K2701" s="180">
        <f t="shared" si="539"/>
        <v>0</v>
      </c>
      <c r="L2701" s="83">
        <f>I2701*J2701</f>
        <v>0</v>
      </c>
    </row>
    <row r="2702" spans="2:12" s="2" customFormat="1" ht="27.75" customHeight="1">
      <c r="B2702" s="268" t="s">
        <v>961</v>
      </c>
      <c r="C2702" s="241"/>
      <c r="D2702" s="305" t="s">
        <v>5880</v>
      </c>
      <c r="E2702" s="305" t="s">
        <v>5880</v>
      </c>
      <c r="F2702" s="241"/>
      <c r="G2702" s="363">
        <v>0</v>
      </c>
      <c r="H2702" s="237"/>
      <c r="I2702" s="238"/>
      <c r="J2702" s="239"/>
      <c r="K2702" s="240"/>
      <c r="L2702" s="242"/>
    </row>
    <row r="2703" spans="2:12" s="2" customFormat="1" ht="18" customHeight="1">
      <c r="B2703" s="257" t="s">
        <v>962</v>
      </c>
      <c r="C2703" s="86"/>
      <c r="D2703" s="305" t="s">
        <v>5880</v>
      </c>
      <c r="E2703" s="305" t="s">
        <v>5880</v>
      </c>
      <c r="F2703" s="86"/>
      <c r="G2703" s="360">
        <v>0</v>
      </c>
      <c r="H2703" s="30"/>
      <c r="I2703" s="23"/>
      <c r="J2703" s="87"/>
      <c r="K2703" s="258"/>
      <c r="L2703" s="259"/>
    </row>
    <row r="2704" spans="2:12" s="2" customFormat="1" ht="19.149999999999999" customHeight="1">
      <c r="B2704" s="211" t="s">
        <v>3029</v>
      </c>
      <c r="C2704" s="233" t="s">
        <v>5546</v>
      </c>
      <c r="D2704" s="305">
        <v>7000</v>
      </c>
      <c r="E2704" s="305" t="s">
        <v>6443</v>
      </c>
      <c r="F2704" s="380"/>
      <c r="G2704" s="359">
        <v>0.79</v>
      </c>
      <c r="H2704" s="116">
        <f>G2704-(G2704*$I$8)</f>
        <v>0.61</v>
      </c>
      <c r="I2704" s="117">
        <f>H2704*$I$2</f>
        <v>63.81</v>
      </c>
      <c r="J2704" s="72"/>
      <c r="K2704" s="210">
        <f t="shared" si="539"/>
        <v>0</v>
      </c>
      <c r="L2704" s="73">
        <f>I2704*J2704</f>
        <v>0</v>
      </c>
    </row>
    <row r="2705" spans="2:12" s="2" customFormat="1" ht="19.149999999999999" customHeight="1">
      <c r="B2705" s="138" t="s">
        <v>3030</v>
      </c>
      <c r="C2705" s="68" t="s">
        <v>5547</v>
      </c>
      <c r="D2705" s="305">
        <v>7001</v>
      </c>
      <c r="E2705" s="305" t="s">
        <v>6444</v>
      </c>
      <c r="F2705" s="412"/>
      <c r="G2705" s="359">
        <v>1.42</v>
      </c>
      <c r="H2705" s="113">
        <f>G2705-(G2705*$I$8)</f>
        <v>1.0900000000000001</v>
      </c>
      <c r="I2705" s="114">
        <f>H2705*$I$2</f>
        <v>114.01</v>
      </c>
      <c r="J2705" s="55"/>
      <c r="K2705" s="56">
        <f t="shared" si="539"/>
        <v>0</v>
      </c>
      <c r="L2705" s="60">
        <f>I2705*J2705</f>
        <v>0</v>
      </c>
    </row>
    <row r="2706" spans="2:12" s="2" customFormat="1" ht="18" customHeight="1">
      <c r="B2706" s="138" t="s">
        <v>3031</v>
      </c>
      <c r="C2706" s="68" t="s">
        <v>5548</v>
      </c>
      <c r="D2706" s="305">
        <v>7002</v>
      </c>
      <c r="E2706" s="305" t="s">
        <v>6445</v>
      </c>
      <c r="F2706" s="380"/>
      <c r="G2706" s="359">
        <v>1.04</v>
      </c>
      <c r="H2706" s="109">
        <f>G2706-(G2706*$I$8)</f>
        <v>0.8</v>
      </c>
      <c r="I2706" s="110">
        <f>H2706*$I$2</f>
        <v>83.68</v>
      </c>
      <c r="J2706" s="55"/>
      <c r="K2706" s="56">
        <f t="shared" si="539"/>
        <v>0</v>
      </c>
      <c r="L2706" s="57">
        <f>I2706*J2706</f>
        <v>0</v>
      </c>
    </row>
    <row r="2707" spans="2:12" s="2" customFormat="1" ht="19.149999999999999" customHeight="1">
      <c r="B2707" s="189" t="s">
        <v>3032</v>
      </c>
      <c r="C2707" s="202" t="s">
        <v>5549</v>
      </c>
      <c r="D2707" s="305">
        <v>7003</v>
      </c>
      <c r="E2707" s="305" t="s">
        <v>6446</v>
      </c>
      <c r="F2707" s="380"/>
      <c r="G2707" s="359">
        <v>1.36</v>
      </c>
      <c r="H2707" s="118">
        <f>G2707-(G2707*$I$8)</f>
        <v>1.05</v>
      </c>
      <c r="I2707" s="119">
        <f>H2707*$I$2</f>
        <v>109.83</v>
      </c>
      <c r="J2707" s="77"/>
      <c r="K2707" s="180">
        <f t="shared" si="539"/>
        <v>0</v>
      </c>
      <c r="L2707" s="78">
        <f>I2707*J2707</f>
        <v>0</v>
      </c>
    </row>
    <row r="2708" spans="2:12" s="2" customFormat="1" ht="19.5" customHeight="1">
      <c r="B2708" s="257" t="s">
        <v>963</v>
      </c>
      <c r="C2708" s="86"/>
      <c r="D2708" s="305" t="s">
        <v>5880</v>
      </c>
      <c r="E2708" s="305" t="s">
        <v>5880</v>
      </c>
      <c r="F2708" s="86"/>
      <c r="G2708" s="360">
        <v>0</v>
      </c>
      <c r="H2708" s="30"/>
      <c r="I2708" s="23"/>
      <c r="J2708" s="87"/>
      <c r="K2708" s="258"/>
      <c r="L2708" s="259"/>
    </row>
    <row r="2709" spans="2:12" s="2" customFormat="1" ht="40.9" customHeight="1">
      <c r="B2709" s="224" t="s">
        <v>4818</v>
      </c>
      <c r="C2709" s="235" t="s">
        <v>5550</v>
      </c>
      <c r="D2709" s="305" t="s">
        <v>5880</v>
      </c>
      <c r="E2709" s="305" t="s">
        <v>5880</v>
      </c>
      <c r="F2709" s="390"/>
      <c r="G2709" s="359">
        <v>1.05</v>
      </c>
      <c r="H2709" s="181">
        <f>G2709-(G2709*$I$8)</f>
        <v>0.81</v>
      </c>
      <c r="I2709" s="182">
        <f>H2709*$I$2</f>
        <v>84.73</v>
      </c>
      <c r="J2709" s="187"/>
      <c r="K2709" s="213">
        <f t="shared" si="539"/>
        <v>0</v>
      </c>
      <c r="L2709" s="184">
        <f>I2709*J2709</f>
        <v>0</v>
      </c>
    </row>
    <row r="2710" spans="2:12" s="2" customFormat="1" ht="16.899999999999999" customHeight="1">
      <c r="B2710" s="257" t="s">
        <v>964</v>
      </c>
      <c r="C2710" s="86"/>
      <c r="D2710" s="305" t="s">
        <v>5880</v>
      </c>
      <c r="E2710" s="305" t="s">
        <v>5880</v>
      </c>
      <c r="F2710" s="86"/>
      <c r="G2710" s="360">
        <v>0</v>
      </c>
      <c r="H2710" s="30"/>
      <c r="I2710" s="23"/>
      <c r="J2710" s="87"/>
      <c r="K2710" s="258"/>
      <c r="L2710" s="259"/>
    </row>
    <row r="2711" spans="2:12" s="2" customFormat="1" ht="68.099999999999994" customHeight="1">
      <c r="B2711" s="166" t="s">
        <v>3033</v>
      </c>
      <c r="C2711" s="99" t="s">
        <v>965</v>
      </c>
      <c r="D2711" s="305" t="s">
        <v>5880</v>
      </c>
      <c r="E2711" s="305" t="s">
        <v>5880</v>
      </c>
      <c r="F2711" s="380"/>
      <c r="G2711" s="359">
        <v>3.08</v>
      </c>
      <c r="H2711" s="116">
        <f>G2711-(G2711*$I$8)</f>
        <v>2.37</v>
      </c>
      <c r="I2711" s="117">
        <f>H2711*$I$2</f>
        <v>247.9</v>
      </c>
      <c r="J2711" s="72"/>
      <c r="K2711" s="210">
        <f t="shared" si="539"/>
        <v>0</v>
      </c>
      <c r="L2711" s="73">
        <f>I2711*J2711</f>
        <v>0</v>
      </c>
    </row>
    <row r="2712" spans="2:12" s="2" customFormat="1" ht="57.95" customHeight="1">
      <c r="B2712" s="167" t="s">
        <v>3034</v>
      </c>
      <c r="C2712" s="96" t="s">
        <v>966</v>
      </c>
      <c r="D2712" s="305" t="s">
        <v>5880</v>
      </c>
      <c r="E2712" s="305" t="s">
        <v>5880</v>
      </c>
      <c r="F2712" s="381"/>
      <c r="G2712" s="359">
        <v>3.83</v>
      </c>
      <c r="H2712" s="120">
        <f>G2712-(G2712*$I$8)</f>
        <v>2.95</v>
      </c>
      <c r="I2712" s="121">
        <f>H2712*$I$2</f>
        <v>308.57</v>
      </c>
      <c r="J2712" s="77"/>
      <c r="K2712" s="180">
        <f t="shared" si="539"/>
        <v>0</v>
      </c>
      <c r="L2712" s="83">
        <f>I2712*J2712</f>
        <v>0</v>
      </c>
    </row>
    <row r="2713" spans="2:12" s="2" customFormat="1" ht="18" customHeight="1">
      <c r="B2713" s="257" t="s">
        <v>967</v>
      </c>
      <c r="C2713" s="86"/>
      <c r="D2713" s="305" t="s">
        <v>5880</v>
      </c>
      <c r="E2713" s="305" t="s">
        <v>5880</v>
      </c>
      <c r="F2713" s="86"/>
      <c r="G2713" s="360">
        <v>0</v>
      </c>
      <c r="H2713" s="30"/>
      <c r="I2713" s="23"/>
      <c r="J2713" s="87"/>
      <c r="K2713" s="258"/>
      <c r="L2713" s="259"/>
    </row>
    <row r="2714" spans="2:12" s="2" customFormat="1" ht="21" customHeight="1">
      <c r="B2714" s="166" t="s">
        <v>3035</v>
      </c>
      <c r="C2714" s="99" t="s">
        <v>968</v>
      </c>
      <c r="D2714" s="305" t="s">
        <v>5880</v>
      </c>
      <c r="E2714" s="305" t="s">
        <v>5880</v>
      </c>
      <c r="F2714" s="380"/>
      <c r="G2714" s="359">
        <v>1.35</v>
      </c>
      <c r="H2714" s="130">
        <f>G2714-(G2714*$I$8)</f>
        <v>1.04</v>
      </c>
      <c r="I2714" s="131">
        <f>H2714*$I$2</f>
        <v>108.78</v>
      </c>
      <c r="J2714" s="72"/>
      <c r="K2714" s="210">
        <f t="shared" si="539"/>
        <v>0</v>
      </c>
      <c r="L2714" s="107">
        <f>I2714*J2714</f>
        <v>0</v>
      </c>
    </row>
    <row r="2715" spans="2:12" s="2" customFormat="1" ht="19.899999999999999" customHeight="1">
      <c r="B2715" s="141" t="s">
        <v>3036</v>
      </c>
      <c r="C2715" s="67" t="s">
        <v>969</v>
      </c>
      <c r="D2715" s="305" t="s">
        <v>5880</v>
      </c>
      <c r="E2715" s="305" t="s">
        <v>5880</v>
      </c>
      <c r="F2715" s="380"/>
      <c r="G2715" s="359">
        <v>1.9</v>
      </c>
      <c r="H2715" s="111">
        <f>G2715-(G2715*$I$8)</f>
        <v>1.46</v>
      </c>
      <c r="I2715" s="112">
        <f>H2715*$I$2</f>
        <v>152.72</v>
      </c>
      <c r="J2715" s="55"/>
      <c r="K2715" s="56">
        <f t="shared" si="539"/>
        <v>0</v>
      </c>
      <c r="L2715" s="59">
        <f>I2715*J2715</f>
        <v>0</v>
      </c>
    </row>
    <row r="2716" spans="2:12" s="2" customFormat="1" ht="20.100000000000001" customHeight="1">
      <c r="B2716" s="167" t="s">
        <v>3037</v>
      </c>
      <c r="C2716" s="96" t="s">
        <v>970</v>
      </c>
      <c r="D2716" s="305" t="s">
        <v>5880</v>
      </c>
      <c r="E2716" s="305" t="s">
        <v>5880</v>
      </c>
      <c r="F2716" s="380"/>
      <c r="G2716" s="359">
        <v>4.55</v>
      </c>
      <c r="H2716" s="128">
        <f>G2716-(G2716*$I$8)</f>
        <v>3.5</v>
      </c>
      <c r="I2716" s="129">
        <f>H2716*$I$2</f>
        <v>366.1</v>
      </c>
      <c r="J2716" s="77"/>
      <c r="K2716" s="180">
        <f t="shared" si="539"/>
        <v>0</v>
      </c>
      <c r="L2716" s="105">
        <f>I2716*J2716</f>
        <v>0</v>
      </c>
    </row>
    <row r="2717" spans="2:12" s="2" customFormat="1" ht="18" customHeight="1">
      <c r="B2717" s="257" t="s">
        <v>971</v>
      </c>
      <c r="C2717" s="86"/>
      <c r="D2717" s="305" t="s">
        <v>5880</v>
      </c>
      <c r="E2717" s="305" t="s">
        <v>5880</v>
      </c>
      <c r="F2717" s="86"/>
      <c r="G2717" s="360">
        <v>0</v>
      </c>
      <c r="H2717" s="30"/>
      <c r="I2717" s="23"/>
      <c r="J2717" s="87"/>
      <c r="K2717" s="258"/>
      <c r="L2717" s="259"/>
    </row>
    <row r="2718" spans="2:12" s="2" customFormat="1" ht="21" customHeight="1">
      <c r="B2718" s="166" t="s">
        <v>3038</v>
      </c>
      <c r="C2718" s="99" t="s">
        <v>5551</v>
      </c>
      <c r="D2718" s="305" t="s">
        <v>5880</v>
      </c>
      <c r="E2718" s="305" t="s">
        <v>5880</v>
      </c>
      <c r="F2718" s="380"/>
      <c r="G2718" s="359">
        <v>3.43</v>
      </c>
      <c r="H2718" s="130">
        <f>G2718-(G2718*$I$8)</f>
        <v>2.64</v>
      </c>
      <c r="I2718" s="131">
        <f>H2718*$I$2</f>
        <v>276.14</v>
      </c>
      <c r="J2718" s="72"/>
      <c r="K2718" s="210">
        <f t="shared" si="539"/>
        <v>0</v>
      </c>
      <c r="L2718" s="107">
        <f>I2718*J2718</f>
        <v>0</v>
      </c>
    </row>
    <row r="2719" spans="2:12" s="2" customFormat="1" ht="19.899999999999999" customHeight="1">
      <c r="B2719" s="141" t="s">
        <v>3039</v>
      </c>
      <c r="C2719" s="67" t="s">
        <v>5552</v>
      </c>
      <c r="D2719" s="305" t="s">
        <v>5880</v>
      </c>
      <c r="E2719" s="305" t="s">
        <v>5880</v>
      </c>
      <c r="F2719" s="380"/>
      <c r="G2719" s="359">
        <v>3.92</v>
      </c>
      <c r="H2719" s="111">
        <f>G2719-(G2719*$I$8)</f>
        <v>3.02</v>
      </c>
      <c r="I2719" s="112">
        <f>H2719*$I$2</f>
        <v>315.89</v>
      </c>
      <c r="J2719" s="55"/>
      <c r="K2719" s="56">
        <f t="shared" ref="K2719:K2782" si="549">J2719*H2719</f>
        <v>0</v>
      </c>
      <c r="L2719" s="59">
        <f>I2719*J2719</f>
        <v>0</v>
      </c>
    </row>
    <row r="2720" spans="2:12" s="2" customFormat="1" ht="20.100000000000001" customHeight="1">
      <c r="B2720" s="141" t="s">
        <v>3040</v>
      </c>
      <c r="C2720" s="67" t="s">
        <v>5553</v>
      </c>
      <c r="D2720" s="305" t="s">
        <v>5880</v>
      </c>
      <c r="E2720" s="305" t="s">
        <v>5880</v>
      </c>
      <c r="F2720" s="380"/>
      <c r="G2720" s="359">
        <v>4.8600000000000003</v>
      </c>
      <c r="H2720" s="111">
        <f>G2720-(G2720*$I$8)</f>
        <v>3.74</v>
      </c>
      <c r="I2720" s="112">
        <f>H2720*$I$2</f>
        <v>391.2</v>
      </c>
      <c r="J2720" s="55"/>
      <c r="K2720" s="56">
        <f t="shared" si="549"/>
        <v>0</v>
      </c>
      <c r="L2720" s="59">
        <f>I2720*J2720</f>
        <v>0</v>
      </c>
    </row>
    <row r="2721" spans="2:12" s="2" customFormat="1" ht="20.100000000000001" customHeight="1">
      <c r="B2721" s="167" t="s">
        <v>3041</v>
      </c>
      <c r="C2721" s="96" t="s">
        <v>5554</v>
      </c>
      <c r="D2721" s="305" t="s">
        <v>5880</v>
      </c>
      <c r="E2721" s="305" t="s">
        <v>5880</v>
      </c>
      <c r="F2721" s="380"/>
      <c r="G2721" s="359">
        <v>4.59</v>
      </c>
      <c r="H2721" s="128">
        <f>G2721-(G2721*$I$8)</f>
        <v>3.53</v>
      </c>
      <c r="I2721" s="129">
        <f>H2721*$I$2</f>
        <v>369.24</v>
      </c>
      <c r="J2721" s="77"/>
      <c r="K2721" s="180">
        <f t="shared" si="549"/>
        <v>0</v>
      </c>
      <c r="L2721" s="105">
        <f>I2721*J2721</f>
        <v>0</v>
      </c>
    </row>
    <row r="2722" spans="2:12" s="2" customFormat="1" ht="18" customHeight="1">
      <c r="B2722" s="257" t="s">
        <v>972</v>
      </c>
      <c r="C2722" s="86"/>
      <c r="D2722" s="305" t="s">
        <v>5880</v>
      </c>
      <c r="E2722" s="305" t="s">
        <v>5880</v>
      </c>
      <c r="F2722" s="86"/>
      <c r="G2722" s="360">
        <v>0</v>
      </c>
      <c r="H2722" s="30"/>
      <c r="I2722" s="23"/>
      <c r="J2722" s="87"/>
      <c r="K2722" s="258"/>
      <c r="L2722" s="259"/>
    </row>
    <row r="2723" spans="2:12" s="2" customFormat="1" ht="40.5" customHeight="1">
      <c r="B2723" s="216" t="s">
        <v>3042</v>
      </c>
      <c r="C2723" s="205" t="s">
        <v>973</v>
      </c>
      <c r="D2723" s="305" t="s">
        <v>5880</v>
      </c>
      <c r="E2723" s="305" t="s">
        <v>5880</v>
      </c>
      <c r="F2723" s="380"/>
      <c r="G2723" s="359">
        <v>19.28</v>
      </c>
      <c r="H2723" s="220">
        <f>G2723-(G2723*$I$8)</f>
        <v>14.85</v>
      </c>
      <c r="I2723" s="221">
        <f>H2723*$I$2</f>
        <v>1553.31</v>
      </c>
      <c r="J2723" s="187"/>
      <c r="K2723" s="213">
        <f t="shared" si="549"/>
        <v>0</v>
      </c>
      <c r="L2723" s="223">
        <f>I2723*J2723</f>
        <v>0</v>
      </c>
    </row>
    <row r="2724" spans="2:12" s="2" customFormat="1" ht="20.25" customHeight="1">
      <c r="B2724" s="257" t="s">
        <v>974</v>
      </c>
      <c r="C2724" s="86"/>
      <c r="D2724" s="305" t="s">
        <v>5880</v>
      </c>
      <c r="E2724" s="305" t="s">
        <v>5880</v>
      </c>
      <c r="F2724" s="86"/>
      <c r="G2724" s="360">
        <v>0</v>
      </c>
      <c r="H2724" s="30"/>
      <c r="I2724" s="23"/>
      <c r="J2724" s="87"/>
      <c r="K2724" s="258"/>
      <c r="L2724" s="259"/>
    </row>
    <row r="2725" spans="2:12" s="2" customFormat="1" ht="20.100000000000001" customHeight="1">
      <c r="B2725" s="166" t="s">
        <v>3043</v>
      </c>
      <c r="C2725" s="99" t="s">
        <v>975</v>
      </c>
      <c r="D2725" s="305" t="s">
        <v>5880</v>
      </c>
      <c r="E2725" s="305" t="s">
        <v>5880</v>
      </c>
      <c r="F2725" s="380"/>
      <c r="G2725" s="359">
        <v>0.35</v>
      </c>
      <c r="H2725" s="130">
        <f t="shared" ref="H2725:H2741" si="550">G2725-(G2725*$I$8)</f>
        <v>0.27</v>
      </c>
      <c r="I2725" s="131">
        <f t="shared" ref="I2725:I2741" si="551">H2725*$I$2</f>
        <v>28.24</v>
      </c>
      <c r="J2725" s="72"/>
      <c r="K2725" s="210">
        <f t="shared" si="549"/>
        <v>0</v>
      </c>
      <c r="L2725" s="107">
        <f t="shared" ref="L2725:L2741" si="552">I2725*J2725</f>
        <v>0</v>
      </c>
    </row>
    <row r="2726" spans="2:12" s="2" customFormat="1" ht="20.100000000000001" customHeight="1">
      <c r="B2726" s="141" t="s">
        <v>3044</v>
      </c>
      <c r="C2726" s="66" t="s">
        <v>976</v>
      </c>
      <c r="D2726" s="305" t="s">
        <v>5880</v>
      </c>
      <c r="E2726" s="305" t="s">
        <v>5880</v>
      </c>
      <c r="F2726" s="380"/>
      <c r="G2726" s="359">
        <v>0.42</v>
      </c>
      <c r="H2726" s="111">
        <f t="shared" si="550"/>
        <v>0.32</v>
      </c>
      <c r="I2726" s="112">
        <f t="shared" si="551"/>
        <v>33.47</v>
      </c>
      <c r="J2726" s="55"/>
      <c r="K2726" s="56">
        <f t="shared" si="549"/>
        <v>0</v>
      </c>
      <c r="L2726" s="59">
        <f t="shared" si="552"/>
        <v>0</v>
      </c>
    </row>
    <row r="2727" spans="2:12" s="2" customFormat="1" ht="20.100000000000001" customHeight="1">
      <c r="B2727" s="141" t="s">
        <v>3045</v>
      </c>
      <c r="C2727" s="66" t="s">
        <v>5211</v>
      </c>
      <c r="D2727" s="305" t="s">
        <v>5880</v>
      </c>
      <c r="E2727" s="305" t="s">
        <v>5880</v>
      </c>
      <c r="F2727" s="380"/>
      <c r="G2727" s="359">
        <v>0.42</v>
      </c>
      <c r="H2727" s="109">
        <f t="shared" si="550"/>
        <v>0.32</v>
      </c>
      <c r="I2727" s="110">
        <f t="shared" si="551"/>
        <v>33.47</v>
      </c>
      <c r="J2727" s="55"/>
      <c r="K2727" s="56">
        <f t="shared" si="549"/>
        <v>0</v>
      </c>
      <c r="L2727" s="57">
        <f t="shared" si="552"/>
        <v>0</v>
      </c>
    </row>
    <row r="2728" spans="2:12" s="2" customFormat="1" ht="20.100000000000001" customHeight="1">
      <c r="B2728" s="141" t="s">
        <v>3046</v>
      </c>
      <c r="C2728" s="66" t="s">
        <v>5212</v>
      </c>
      <c r="D2728" s="305" t="s">
        <v>5880</v>
      </c>
      <c r="E2728" s="305" t="s">
        <v>5880</v>
      </c>
      <c r="F2728" s="380"/>
      <c r="G2728" s="359">
        <v>0.62</v>
      </c>
      <c r="H2728" s="109">
        <f t="shared" si="550"/>
        <v>0.48</v>
      </c>
      <c r="I2728" s="110">
        <f t="shared" si="551"/>
        <v>50.21</v>
      </c>
      <c r="J2728" s="55"/>
      <c r="K2728" s="56">
        <f t="shared" si="549"/>
        <v>0</v>
      </c>
      <c r="L2728" s="57">
        <f t="shared" si="552"/>
        <v>0</v>
      </c>
    </row>
    <row r="2729" spans="2:12" s="2" customFormat="1" ht="20.100000000000001" customHeight="1">
      <c r="B2729" s="138" t="s">
        <v>3047</v>
      </c>
      <c r="C2729" s="90" t="s">
        <v>977</v>
      </c>
      <c r="D2729" s="305" t="s">
        <v>5880</v>
      </c>
      <c r="E2729" s="305" t="s">
        <v>5880</v>
      </c>
      <c r="F2729" s="380"/>
      <c r="G2729" s="359">
        <v>1.1200000000000001</v>
      </c>
      <c r="H2729" s="109">
        <f t="shared" si="550"/>
        <v>0.86</v>
      </c>
      <c r="I2729" s="110">
        <f t="shared" si="551"/>
        <v>89.96</v>
      </c>
      <c r="J2729" s="55"/>
      <c r="K2729" s="56">
        <f t="shared" si="549"/>
        <v>0</v>
      </c>
      <c r="L2729" s="57">
        <f t="shared" si="552"/>
        <v>0</v>
      </c>
    </row>
    <row r="2730" spans="2:12" s="2" customFormat="1" ht="20.100000000000001" customHeight="1">
      <c r="B2730" s="141" t="s">
        <v>3048</v>
      </c>
      <c r="C2730" s="66" t="s">
        <v>978</v>
      </c>
      <c r="D2730" s="305" t="s">
        <v>5880</v>
      </c>
      <c r="E2730" s="305" t="s">
        <v>5880</v>
      </c>
      <c r="F2730" s="380"/>
      <c r="G2730" s="359">
        <v>1.26</v>
      </c>
      <c r="H2730" s="109">
        <f t="shared" si="550"/>
        <v>0.97</v>
      </c>
      <c r="I2730" s="110">
        <f t="shared" si="551"/>
        <v>101.46</v>
      </c>
      <c r="J2730" s="55"/>
      <c r="K2730" s="56">
        <f t="shared" si="549"/>
        <v>0</v>
      </c>
      <c r="L2730" s="57">
        <f t="shared" si="552"/>
        <v>0</v>
      </c>
    </row>
    <row r="2731" spans="2:12" s="2" customFormat="1" ht="20.100000000000001" customHeight="1">
      <c r="B2731" s="141" t="s">
        <v>3049</v>
      </c>
      <c r="C2731" s="66" t="s">
        <v>979</v>
      </c>
      <c r="D2731" s="305" t="s">
        <v>5880</v>
      </c>
      <c r="E2731" s="305" t="s">
        <v>5880</v>
      </c>
      <c r="F2731" s="380"/>
      <c r="G2731" s="359">
        <v>1.67</v>
      </c>
      <c r="H2731" s="109">
        <f t="shared" si="550"/>
        <v>1.29</v>
      </c>
      <c r="I2731" s="110">
        <f t="shared" si="551"/>
        <v>134.93</v>
      </c>
      <c r="J2731" s="55"/>
      <c r="K2731" s="56">
        <f t="shared" si="549"/>
        <v>0</v>
      </c>
      <c r="L2731" s="57">
        <f t="shared" si="552"/>
        <v>0</v>
      </c>
    </row>
    <row r="2732" spans="2:12" s="2" customFormat="1" ht="20.100000000000001" customHeight="1">
      <c r="B2732" s="141" t="s">
        <v>3050</v>
      </c>
      <c r="C2732" s="66" t="s">
        <v>980</v>
      </c>
      <c r="D2732" s="305" t="s">
        <v>5880</v>
      </c>
      <c r="E2732" s="305" t="s">
        <v>5880</v>
      </c>
      <c r="F2732" s="380"/>
      <c r="G2732" s="359">
        <v>1.67</v>
      </c>
      <c r="H2732" s="109">
        <f t="shared" si="550"/>
        <v>1.29</v>
      </c>
      <c r="I2732" s="110">
        <f t="shared" si="551"/>
        <v>134.93</v>
      </c>
      <c r="J2732" s="55"/>
      <c r="K2732" s="56">
        <f t="shared" si="549"/>
        <v>0</v>
      </c>
      <c r="L2732" s="57">
        <f t="shared" si="552"/>
        <v>0</v>
      </c>
    </row>
    <row r="2733" spans="2:12" s="2" customFormat="1" ht="20.100000000000001" customHeight="1">
      <c r="B2733" s="141" t="s">
        <v>3051</v>
      </c>
      <c r="C2733" s="66" t="s">
        <v>5213</v>
      </c>
      <c r="D2733" s="305" t="s">
        <v>5880</v>
      </c>
      <c r="E2733" s="305" t="s">
        <v>5880</v>
      </c>
      <c r="F2733" s="380"/>
      <c r="G2733" s="359">
        <v>1.9</v>
      </c>
      <c r="H2733" s="109">
        <f t="shared" si="550"/>
        <v>1.46</v>
      </c>
      <c r="I2733" s="110">
        <f t="shared" si="551"/>
        <v>152.72</v>
      </c>
      <c r="J2733" s="55"/>
      <c r="K2733" s="56">
        <f t="shared" si="549"/>
        <v>0</v>
      </c>
      <c r="L2733" s="57">
        <f t="shared" si="552"/>
        <v>0</v>
      </c>
    </row>
    <row r="2734" spans="2:12" s="2" customFormat="1" ht="20.100000000000001" customHeight="1">
      <c r="B2734" s="141" t="s">
        <v>3052</v>
      </c>
      <c r="C2734" s="67" t="s">
        <v>981</v>
      </c>
      <c r="D2734" s="305" t="s">
        <v>5880</v>
      </c>
      <c r="E2734" s="305" t="s">
        <v>5880</v>
      </c>
      <c r="F2734" s="380"/>
      <c r="G2734" s="359">
        <v>2.2999999999999998</v>
      </c>
      <c r="H2734" s="109">
        <f t="shared" si="550"/>
        <v>1.77</v>
      </c>
      <c r="I2734" s="110">
        <f t="shared" si="551"/>
        <v>185.14</v>
      </c>
      <c r="J2734" s="55"/>
      <c r="K2734" s="56">
        <f t="shared" si="549"/>
        <v>0</v>
      </c>
      <c r="L2734" s="57">
        <f t="shared" si="552"/>
        <v>0</v>
      </c>
    </row>
    <row r="2735" spans="2:12" s="2" customFormat="1" ht="19.899999999999999" customHeight="1">
      <c r="B2735" s="141" t="s">
        <v>3053</v>
      </c>
      <c r="C2735" s="66" t="s">
        <v>982</v>
      </c>
      <c r="D2735" s="305" t="s">
        <v>5880</v>
      </c>
      <c r="E2735" s="305" t="s">
        <v>5880</v>
      </c>
      <c r="F2735" s="380"/>
      <c r="G2735" s="359">
        <v>2.41</v>
      </c>
      <c r="H2735" s="109">
        <f t="shared" si="550"/>
        <v>1.86</v>
      </c>
      <c r="I2735" s="110">
        <f t="shared" si="551"/>
        <v>194.56</v>
      </c>
      <c r="J2735" s="55"/>
      <c r="K2735" s="56">
        <f t="shared" si="549"/>
        <v>0</v>
      </c>
      <c r="L2735" s="57">
        <f t="shared" si="552"/>
        <v>0</v>
      </c>
    </row>
    <row r="2736" spans="2:12" s="2" customFormat="1" ht="20.100000000000001" customHeight="1">
      <c r="B2736" s="141" t="s">
        <v>3054</v>
      </c>
      <c r="C2736" s="66" t="s">
        <v>983</v>
      </c>
      <c r="D2736" s="305" t="s">
        <v>5880</v>
      </c>
      <c r="E2736" s="305" t="s">
        <v>5880</v>
      </c>
      <c r="F2736" s="380"/>
      <c r="G2736" s="359">
        <v>2.5</v>
      </c>
      <c r="H2736" s="109">
        <f t="shared" si="550"/>
        <v>1.93</v>
      </c>
      <c r="I2736" s="110">
        <f t="shared" si="551"/>
        <v>201.88</v>
      </c>
      <c r="J2736" s="55"/>
      <c r="K2736" s="56">
        <f t="shared" si="549"/>
        <v>0</v>
      </c>
      <c r="L2736" s="57">
        <f t="shared" si="552"/>
        <v>0</v>
      </c>
    </row>
    <row r="2737" spans="2:12" s="2" customFormat="1" ht="20.100000000000001" customHeight="1">
      <c r="B2737" s="141" t="s">
        <v>3055</v>
      </c>
      <c r="C2737" s="66" t="s">
        <v>984</v>
      </c>
      <c r="D2737" s="305" t="s">
        <v>5880</v>
      </c>
      <c r="E2737" s="305" t="s">
        <v>5880</v>
      </c>
      <c r="F2737" s="380"/>
      <c r="G2737" s="359">
        <v>2.73</v>
      </c>
      <c r="H2737" s="109">
        <f t="shared" si="550"/>
        <v>2.1</v>
      </c>
      <c r="I2737" s="110">
        <f t="shared" si="551"/>
        <v>219.66</v>
      </c>
      <c r="J2737" s="55"/>
      <c r="K2737" s="56">
        <f t="shared" si="549"/>
        <v>0</v>
      </c>
      <c r="L2737" s="57">
        <f t="shared" si="552"/>
        <v>0</v>
      </c>
    </row>
    <row r="2738" spans="2:12" s="2" customFormat="1" ht="20.100000000000001" customHeight="1">
      <c r="B2738" s="138" t="s">
        <v>3056</v>
      </c>
      <c r="C2738" s="68" t="s">
        <v>985</v>
      </c>
      <c r="D2738" s="305" t="s">
        <v>5880</v>
      </c>
      <c r="E2738" s="305" t="s">
        <v>5880</v>
      </c>
      <c r="F2738" s="380"/>
      <c r="G2738" s="359">
        <v>3.47</v>
      </c>
      <c r="H2738" s="109">
        <f t="shared" si="550"/>
        <v>2.67</v>
      </c>
      <c r="I2738" s="110">
        <f t="shared" si="551"/>
        <v>279.27999999999997</v>
      </c>
      <c r="J2738" s="55"/>
      <c r="K2738" s="56">
        <f t="shared" si="549"/>
        <v>0</v>
      </c>
      <c r="L2738" s="57">
        <f t="shared" si="552"/>
        <v>0</v>
      </c>
    </row>
    <row r="2739" spans="2:12" s="2" customFormat="1" ht="20.100000000000001" customHeight="1">
      <c r="B2739" s="141" t="s">
        <v>3057</v>
      </c>
      <c r="C2739" s="66" t="s">
        <v>986</v>
      </c>
      <c r="D2739" s="305" t="s">
        <v>5880</v>
      </c>
      <c r="E2739" s="305" t="s">
        <v>5880</v>
      </c>
      <c r="F2739" s="380"/>
      <c r="G2739" s="359">
        <v>3.82</v>
      </c>
      <c r="H2739" s="109">
        <f t="shared" si="550"/>
        <v>2.94</v>
      </c>
      <c r="I2739" s="110">
        <f t="shared" si="551"/>
        <v>307.52</v>
      </c>
      <c r="J2739" s="55"/>
      <c r="K2739" s="56">
        <f t="shared" si="549"/>
        <v>0</v>
      </c>
      <c r="L2739" s="57">
        <f t="shared" si="552"/>
        <v>0</v>
      </c>
    </row>
    <row r="2740" spans="2:12" s="2" customFormat="1" ht="20.100000000000001" customHeight="1">
      <c r="B2740" s="141" t="s">
        <v>3058</v>
      </c>
      <c r="C2740" s="66" t="s">
        <v>987</v>
      </c>
      <c r="D2740" s="305" t="s">
        <v>5880</v>
      </c>
      <c r="E2740" s="305" t="s">
        <v>5880</v>
      </c>
      <c r="F2740" s="380"/>
      <c r="G2740" s="359">
        <v>3.96</v>
      </c>
      <c r="H2740" s="109">
        <f t="shared" si="550"/>
        <v>3.05</v>
      </c>
      <c r="I2740" s="110">
        <f t="shared" si="551"/>
        <v>319.02999999999997</v>
      </c>
      <c r="J2740" s="55"/>
      <c r="K2740" s="56">
        <f t="shared" si="549"/>
        <v>0</v>
      </c>
      <c r="L2740" s="57">
        <f t="shared" si="552"/>
        <v>0</v>
      </c>
    </row>
    <row r="2741" spans="2:12" s="2" customFormat="1" ht="20.100000000000001" customHeight="1">
      <c r="B2741" s="141" t="s">
        <v>3059</v>
      </c>
      <c r="C2741" s="66" t="s">
        <v>5214</v>
      </c>
      <c r="D2741" s="305" t="s">
        <v>5880</v>
      </c>
      <c r="E2741" s="305" t="s">
        <v>5880</v>
      </c>
      <c r="F2741" s="412"/>
      <c r="G2741" s="359">
        <v>4.05</v>
      </c>
      <c r="H2741" s="109">
        <f t="shared" si="550"/>
        <v>3.12</v>
      </c>
      <c r="I2741" s="110">
        <f t="shared" si="551"/>
        <v>326.35000000000002</v>
      </c>
      <c r="J2741" s="55"/>
      <c r="K2741" s="56">
        <f t="shared" si="549"/>
        <v>0</v>
      </c>
      <c r="L2741" s="57">
        <f t="shared" si="552"/>
        <v>0</v>
      </c>
    </row>
    <row r="2742" spans="2:12" s="2" customFormat="1" ht="19.5" customHeight="1">
      <c r="B2742" s="257" t="s">
        <v>988</v>
      </c>
      <c r="C2742" s="86"/>
      <c r="D2742" s="305" t="s">
        <v>5880</v>
      </c>
      <c r="E2742" s="305" t="s">
        <v>5880</v>
      </c>
      <c r="F2742" s="86"/>
      <c r="G2742" s="360">
        <v>0</v>
      </c>
      <c r="H2742" s="30"/>
      <c r="I2742" s="23"/>
      <c r="J2742" s="87"/>
      <c r="K2742" s="258"/>
      <c r="L2742" s="259"/>
    </row>
    <row r="2743" spans="2:12" s="2" customFormat="1" ht="21.95" customHeight="1">
      <c r="B2743" s="166" t="s">
        <v>3060</v>
      </c>
      <c r="C2743" s="99" t="s">
        <v>989</v>
      </c>
      <c r="D2743" s="305" t="s">
        <v>5880</v>
      </c>
      <c r="E2743" s="305" t="s">
        <v>5880</v>
      </c>
      <c r="F2743" s="379"/>
      <c r="G2743" s="359">
        <v>0.52</v>
      </c>
      <c r="H2743" s="122">
        <f t="shared" ref="H2743:H2750" si="553">G2743-(G2743*$I$8)</f>
        <v>0.4</v>
      </c>
      <c r="I2743" s="123">
        <f t="shared" ref="I2743:I2750" si="554">H2743*$I$2</f>
        <v>41.84</v>
      </c>
      <c r="J2743" s="72"/>
      <c r="K2743" s="210">
        <f t="shared" si="549"/>
        <v>0</v>
      </c>
      <c r="L2743" s="85">
        <f t="shared" ref="L2743:L2750" si="555">I2743*J2743</f>
        <v>0</v>
      </c>
    </row>
    <row r="2744" spans="2:12" s="2" customFormat="1" ht="21.95" customHeight="1">
      <c r="B2744" s="141" t="s">
        <v>3061</v>
      </c>
      <c r="C2744" s="66" t="s">
        <v>990</v>
      </c>
      <c r="D2744" s="305" t="s">
        <v>5880</v>
      </c>
      <c r="E2744" s="305" t="s">
        <v>5880</v>
      </c>
      <c r="F2744" s="380"/>
      <c r="G2744" s="359">
        <v>0.39</v>
      </c>
      <c r="H2744" s="109">
        <f t="shared" si="553"/>
        <v>0.3</v>
      </c>
      <c r="I2744" s="110">
        <f t="shared" si="554"/>
        <v>31.38</v>
      </c>
      <c r="J2744" s="55"/>
      <c r="K2744" s="56">
        <f t="shared" si="549"/>
        <v>0</v>
      </c>
      <c r="L2744" s="57">
        <f t="shared" si="555"/>
        <v>0</v>
      </c>
    </row>
    <row r="2745" spans="2:12" s="2" customFormat="1" ht="21.95" customHeight="1">
      <c r="B2745" s="141" t="s">
        <v>3062</v>
      </c>
      <c r="C2745" s="67" t="s">
        <v>991</v>
      </c>
      <c r="D2745" s="305" t="s">
        <v>5880</v>
      </c>
      <c r="E2745" s="305" t="s">
        <v>5880</v>
      </c>
      <c r="F2745" s="379"/>
      <c r="G2745" s="359">
        <v>0.67</v>
      </c>
      <c r="H2745" s="113">
        <f t="shared" si="553"/>
        <v>0.52</v>
      </c>
      <c r="I2745" s="114">
        <f t="shared" si="554"/>
        <v>54.39</v>
      </c>
      <c r="J2745" s="55"/>
      <c r="K2745" s="56">
        <f t="shared" si="549"/>
        <v>0</v>
      </c>
      <c r="L2745" s="60">
        <f t="shared" si="555"/>
        <v>0</v>
      </c>
    </row>
    <row r="2746" spans="2:12" s="2" customFormat="1" ht="17.100000000000001" customHeight="1">
      <c r="B2746" s="141" t="s">
        <v>3063</v>
      </c>
      <c r="C2746" s="67" t="s">
        <v>992</v>
      </c>
      <c r="D2746" s="305" t="s">
        <v>5880</v>
      </c>
      <c r="E2746" s="305" t="s">
        <v>5880</v>
      </c>
      <c r="F2746" s="379"/>
      <c r="G2746" s="359">
        <v>0.62</v>
      </c>
      <c r="H2746" s="113">
        <f t="shared" si="553"/>
        <v>0.48</v>
      </c>
      <c r="I2746" s="114">
        <f t="shared" si="554"/>
        <v>50.21</v>
      </c>
      <c r="J2746" s="55"/>
      <c r="K2746" s="56">
        <f t="shared" si="549"/>
        <v>0</v>
      </c>
      <c r="L2746" s="60">
        <f t="shared" si="555"/>
        <v>0</v>
      </c>
    </row>
    <row r="2747" spans="2:12" s="2" customFormat="1" ht="21" customHeight="1">
      <c r="B2747" s="141" t="s">
        <v>3064</v>
      </c>
      <c r="C2747" s="67" t="s">
        <v>993</v>
      </c>
      <c r="D2747" s="305" t="s">
        <v>5880</v>
      </c>
      <c r="E2747" s="305" t="s">
        <v>5880</v>
      </c>
      <c r="F2747" s="379"/>
      <c r="G2747" s="359">
        <v>1.0900000000000001</v>
      </c>
      <c r="H2747" s="113">
        <f t="shared" si="553"/>
        <v>0.84</v>
      </c>
      <c r="I2747" s="114">
        <f t="shared" si="554"/>
        <v>87.86</v>
      </c>
      <c r="J2747" s="55"/>
      <c r="K2747" s="56">
        <f t="shared" si="549"/>
        <v>0</v>
      </c>
      <c r="L2747" s="60">
        <f t="shared" si="555"/>
        <v>0</v>
      </c>
    </row>
    <row r="2748" spans="2:12" s="2" customFormat="1" ht="18.95" customHeight="1">
      <c r="B2748" s="141" t="s">
        <v>3065</v>
      </c>
      <c r="C2748" s="67" t="s">
        <v>5215</v>
      </c>
      <c r="D2748" s="305" t="s">
        <v>5880</v>
      </c>
      <c r="E2748" s="305" t="s">
        <v>5880</v>
      </c>
      <c r="F2748" s="379"/>
      <c r="G2748" s="359">
        <v>1.85</v>
      </c>
      <c r="H2748" s="113">
        <f t="shared" si="553"/>
        <v>1.42</v>
      </c>
      <c r="I2748" s="114">
        <f t="shared" si="554"/>
        <v>148.53</v>
      </c>
      <c r="J2748" s="55"/>
      <c r="K2748" s="56">
        <f t="shared" si="549"/>
        <v>0</v>
      </c>
      <c r="L2748" s="60">
        <f t="shared" si="555"/>
        <v>0</v>
      </c>
    </row>
    <row r="2749" spans="2:12" s="2" customFormat="1" ht="20.100000000000001" customHeight="1">
      <c r="B2749" s="138" t="s">
        <v>3066</v>
      </c>
      <c r="C2749" s="68" t="s">
        <v>994</v>
      </c>
      <c r="D2749" s="305" t="s">
        <v>5880</v>
      </c>
      <c r="E2749" s="305" t="s">
        <v>5880</v>
      </c>
      <c r="F2749" s="379"/>
      <c r="G2749" s="359">
        <v>2.56</v>
      </c>
      <c r="H2749" s="113">
        <f t="shared" si="553"/>
        <v>1.97</v>
      </c>
      <c r="I2749" s="114">
        <f t="shared" si="554"/>
        <v>206.06</v>
      </c>
      <c r="J2749" s="55"/>
      <c r="K2749" s="56">
        <f t="shared" si="549"/>
        <v>0</v>
      </c>
      <c r="L2749" s="60">
        <f t="shared" si="555"/>
        <v>0</v>
      </c>
    </row>
    <row r="2750" spans="2:12" s="2" customFormat="1" ht="21.95" customHeight="1">
      <c r="B2750" s="141" t="s">
        <v>3067</v>
      </c>
      <c r="C2750" s="67" t="s">
        <v>995</v>
      </c>
      <c r="D2750" s="305" t="s">
        <v>5880</v>
      </c>
      <c r="E2750" s="305" t="s">
        <v>5880</v>
      </c>
      <c r="F2750" s="382"/>
      <c r="G2750" s="359">
        <v>4.3</v>
      </c>
      <c r="H2750" s="113">
        <f t="shared" si="553"/>
        <v>3.31</v>
      </c>
      <c r="I2750" s="114">
        <f t="shared" si="554"/>
        <v>346.23</v>
      </c>
      <c r="J2750" s="55"/>
      <c r="K2750" s="56">
        <f t="shared" si="549"/>
        <v>0</v>
      </c>
      <c r="L2750" s="60">
        <f t="shared" si="555"/>
        <v>0</v>
      </c>
    </row>
    <row r="2751" spans="2:12" s="2" customFormat="1" ht="20.25" customHeight="1">
      <c r="B2751" s="257" t="s">
        <v>996</v>
      </c>
      <c r="C2751" s="86"/>
      <c r="D2751" s="305" t="s">
        <v>5880</v>
      </c>
      <c r="E2751" s="305" t="s">
        <v>5880</v>
      </c>
      <c r="F2751" s="86"/>
      <c r="G2751" s="360">
        <v>0</v>
      </c>
      <c r="H2751" s="30"/>
      <c r="I2751" s="23"/>
      <c r="J2751" s="87"/>
      <c r="K2751" s="258"/>
      <c r="L2751" s="259"/>
    </row>
    <row r="2752" spans="2:12" s="2" customFormat="1" ht="17.100000000000001" customHeight="1">
      <c r="B2752" s="166" t="s">
        <v>3068</v>
      </c>
      <c r="C2752" s="99" t="s">
        <v>997</v>
      </c>
      <c r="D2752" s="305" t="s">
        <v>5880</v>
      </c>
      <c r="E2752" s="305" t="s">
        <v>5880</v>
      </c>
      <c r="F2752" s="380"/>
      <c r="G2752" s="359">
        <v>0.35</v>
      </c>
      <c r="H2752" s="130">
        <f t="shared" ref="H2752:H2768" si="556">G2752-(G2752*$I$8)</f>
        <v>0.27</v>
      </c>
      <c r="I2752" s="131">
        <f t="shared" ref="I2752:I2768" si="557">H2752*$I$2</f>
        <v>28.24</v>
      </c>
      <c r="J2752" s="72"/>
      <c r="K2752" s="210">
        <f t="shared" si="549"/>
        <v>0</v>
      </c>
      <c r="L2752" s="107">
        <f t="shared" ref="L2752:L2768" si="558">I2752*J2752</f>
        <v>0</v>
      </c>
    </row>
    <row r="2753" spans="2:12" s="2" customFormat="1" ht="17.100000000000001" customHeight="1">
      <c r="B2753" s="141" t="s">
        <v>3069</v>
      </c>
      <c r="C2753" s="66" t="s">
        <v>998</v>
      </c>
      <c r="D2753" s="305" t="s">
        <v>5880</v>
      </c>
      <c r="E2753" s="305" t="s">
        <v>5880</v>
      </c>
      <c r="F2753" s="380"/>
      <c r="G2753" s="359">
        <v>0.47</v>
      </c>
      <c r="H2753" s="111">
        <f t="shared" si="556"/>
        <v>0.36</v>
      </c>
      <c r="I2753" s="112">
        <f t="shared" si="557"/>
        <v>37.659999999999997</v>
      </c>
      <c r="J2753" s="55"/>
      <c r="K2753" s="56">
        <f t="shared" si="549"/>
        <v>0</v>
      </c>
      <c r="L2753" s="59">
        <f t="shared" si="558"/>
        <v>0</v>
      </c>
    </row>
    <row r="2754" spans="2:12" s="2" customFormat="1" ht="17.100000000000001" customHeight="1">
      <c r="B2754" s="141" t="s">
        <v>3070</v>
      </c>
      <c r="C2754" s="66" t="s">
        <v>999</v>
      </c>
      <c r="D2754" s="305" t="s">
        <v>5880</v>
      </c>
      <c r="E2754" s="305" t="s">
        <v>5880</v>
      </c>
      <c r="F2754" s="380"/>
      <c r="G2754" s="359">
        <v>0.59</v>
      </c>
      <c r="H2754" s="109">
        <f t="shared" si="556"/>
        <v>0.45</v>
      </c>
      <c r="I2754" s="110">
        <f t="shared" si="557"/>
        <v>47.07</v>
      </c>
      <c r="J2754" s="55"/>
      <c r="K2754" s="56">
        <f t="shared" si="549"/>
        <v>0</v>
      </c>
      <c r="L2754" s="57">
        <f t="shared" si="558"/>
        <v>0</v>
      </c>
    </row>
    <row r="2755" spans="2:12" s="2" customFormat="1" ht="17.100000000000001" customHeight="1">
      <c r="B2755" s="141" t="s">
        <v>3071</v>
      </c>
      <c r="C2755" s="67" t="s">
        <v>1000</v>
      </c>
      <c r="D2755" s="305" t="s">
        <v>5880</v>
      </c>
      <c r="E2755" s="305" t="s">
        <v>5880</v>
      </c>
      <c r="F2755" s="379"/>
      <c r="G2755" s="359">
        <v>0.72</v>
      </c>
      <c r="H2755" s="113">
        <f t="shared" si="556"/>
        <v>0.55000000000000004</v>
      </c>
      <c r="I2755" s="114">
        <f t="shared" si="557"/>
        <v>57.53</v>
      </c>
      <c r="J2755" s="55"/>
      <c r="K2755" s="56">
        <f t="shared" si="549"/>
        <v>0</v>
      </c>
      <c r="L2755" s="60">
        <f t="shared" si="558"/>
        <v>0</v>
      </c>
    </row>
    <row r="2756" spans="2:12" s="2" customFormat="1" ht="17.100000000000001" customHeight="1">
      <c r="B2756" s="138" t="s">
        <v>3072</v>
      </c>
      <c r="C2756" s="68" t="s">
        <v>1001</v>
      </c>
      <c r="D2756" s="305" t="s">
        <v>5880</v>
      </c>
      <c r="E2756" s="305" t="s">
        <v>5880</v>
      </c>
      <c r="F2756" s="379"/>
      <c r="G2756" s="359">
        <v>1.22</v>
      </c>
      <c r="H2756" s="113">
        <f t="shared" si="556"/>
        <v>0.94</v>
      </c>
      <c r="I2756" s="114">
        <f t="shared" si="557"/>
        <v>98.32</v>
      </c>
      <c r="J2756" s="55"/>
      <c r="K2756" s="56">
        <f t="shared" si="549"/>
        <v>0</v>
      </c>
      <c r="L2756" s="60">
        <f t="shared" si="558"/>
        <v>0</v>
      </c>
    </row>
    <row r="2757" spans="2:12" s="2" customFormat="1" ht="17.100000000000001" customHeight="1">
      <c r="B2757" s="141" t="s">
        <v>3073</v>
      </c>
      <c r="C2757" s="67" t="s">
        <v>1002</v>
      </c>
      <c r="D2757" s="305" t="s">
        <v>5880</v>
      </c>
      <c r="E2757" s="305" t="s">
        <v>5880</v>
      </c>
      <c r="F2757" s="379"/>
      <c r="G2757" s="359">
        <v>1.27</v>
      </c>
      <c r="H2757" s="113">
        <f t="shared" si="556"/>
        <v>0.98</v>
      </c>
      <c r="I2757" s="114">
        <f t="shared" si="557"/>
        <v>102.51</v>
      </c>
      <c r="J2757" s="55"/>
      <c r="K2757" s="56">
        <f t="shared" si="549"/>
        <v>0</v>
      </c>
      <c r="L2757" s="60">
        <f t="shared" si="558"/>
        <v>0</v>
      </c>
    </row>
    <row r="2758" spans="2:12" s="2" customFormat="1" ht="17.100000000000001" customHeight="1">
      <c r="B2758" s="141" t="s">
        <v>3074</v>
      </c>
      <c r="C2758" s="67" t="s">
        <v>5555</v>
      </c>
      <c r="D2758" s="305" t="s">
        <v>5880</v>
      </c>
      <c r="E2758" s="305" t="s">
        <v>5880</v>
      </c>
      <c r="F2758" s="379"/>
      <c r="G2758" s="359">
        <v>1.79</v>
      </c>
      <c r="H2758" s="113">
        <f t="shared" si="556"/>
        <v>1.38</v>
      </c>
      <c r="I2758" s="114">
        <f t="shared" si="557"/>
        <v>144.35</v>
      </c>
      <c r="J2758" s="55"/>
      <c r="K2758" s="56">
        <f t="shared" si="549"/>
        <v>0</v>
      </c>
      <c r="L2758" s="60">
        <f t="shared" si="558"/>
        <v>0</v>
      </c>
    </row>
    <row r="2759" spans="2:12" s="2" customFormat="1" ht="17.100000000000001" customHeight="1">
      <c r="B2759" s="141" t="s">
        <v>3075</v>
      </c>
      <c r="C2759" s="67" t="s">
        <v>1003</v>
      </c>
      <c r="D2759" s="305" t="s">
        <v>5880</v>
      </c>
      <c r="E2759" s="305" t="s">
        <v>5880</v>
      </c>
      <c r="F2759" s="379"/>
      <c r="G2759" s="359">
        <v>1.79</v>
      </c>
      <c r="H2759" s="113">
        <f t="shared" si="556"/>
        <v>1.38</v>
      </c>
      <c r="I2759" s="114">
        <f t="shared" si="557"/>
        <v>144.35</v>
      </c>
      <c r="J2759" s="55"/>
      <c r="K2759" s="56">
        <f t="shared" si="549"/>
        <v>0</v>
      </c>
      <c r="L2759" s="60">
        <f t="shared" si="558"/>
        <v>0</v>
      </c>
    </row>
    <row r="2760" spans="2:12" s="2" customFormat="1" ht="17.100000000000001" customHeight="1">
      <c r="B2760" s="141" t="s">
        <v>3076</v>
      </c>
      <c r="C2760" s="67" t="s">
        <v>5556</v>
      </c>
      <c r="D2760" s="305" t="s">
        <v>5880</v>
      </c>
      <c r="E2760" s="305" t="s">
        <v>5880</v>
      </c>
      <c r="F2760" s="379"/>
      <c r="G2760" s="359">
        <v>2.0299999999999998</v>
      </c>
      <c r="H2760" s="113">
        <f t="shared" si="556"/>
        <v>1.56</v>
      </c>
      <c r="I2760" s="114">
        <f t="shared" si="557"/>
        <v>163.18</v>
      </c>
      <c r="J2760" s="55"/>
      <c r="K2760" s="56">
        <f t="shared" si="549"/>
        <v>0</v>
      </c>
      <c r="L2760" s="60">
        <f t="shared" si="558"/>
        <v>0</v>
      </c>
    </row>
    <row r="2761" spans="2:12" s="2" customFormat="1" ht="17.100000000000001" customHeight="1">
      <c r="B2761" s="141" t="s">
        <v>3077</v>
      </c>
      <c r="C2761" s="67" t="s">
        <v>1004</v>
      </c>
      <c r="D2761" s="305" t="s">
        <v>5880</v>
      </c>
      <c r="E2761" s="305" t="s">
        <v>5880</v>
      </c>
      <c r="F2761" s="379"/>
      <c r="G2761" s="359">
        <v>2.66</v>
      </c>
      <c r="H2761" s="113">
        <f t="shared" si="556"/>
        <v>2.0499999999999998</v>
      </c>
      <c r="I2761" s="114">
        <f t="shared" si="557"/>
        <v>214.43</v>
      </c>
      <c r="J2761" s="55"/>
      <c r="K2761" s="56">
        <f t="shared" si="549"/>
        <v>0</v>
      </c>
      <c r="L2761" s="60">
        <f t="shared" si="558"/>
        <v>0</v>
      </c>
    </row>
    <row r="2762" spans="2:12" s="2" customFormat="1" ht="17.100000000000001" customHeight="1">
      <c r="B2762" s="141" t="s">
        <v>3078</v>
      </c>
      <c r="C2762" s="67" t="s">
        <v>5557</v>
      </c>
      <c r="D2762" s="305" t="s">
        <v>5880</v>
      </c>
      <c r="E2762" s="305" t="s">
        <v>5880</v>
      </c>
      <c r="F2762" s="379"/>
      <c r="G2762" s="359">
        <v>2.6</v>
      </c>
      <c r="H2762" s="113">
        <f t="shared" si="556"/>
        <v>2</v>
      </c>
      <c r="I2762" s="114">
        <f t="shared" si="557"/>
        <v>209.2</v>
      </c>
      <c r="J2762" s="55"/>
      <c r="K2762" s="56">
        <f t="shared" si="549"/>
        <v>0</v>
      </c>
      <c r="L2762" s="60">
        <f t="shared" si="558"/>
        <v>0</v>
      </c>
    </row>
    <row r="2763" spans="2:12" s="2" customFormat="1" ht="17.100000000000001" customHeight="1">
      <c r="B2763" s="141" t="s">
        <v>3079</v>
      </c>
      <c r="C2763" s="67" t="s">
        <v>1005</v>
      </c>
      <c r="D2763" s="305" t="s">
        <v>5880</v>
      </c>
      <c r="E2763" s="305" t="s">
        <v>5880</v>
      </c>
      <c r="F2763" s="379"/>
      <c r="G2763" s="359">
        <v>2.93</v>
      </c>
      <c r="H2763" s="113">
        <f t="shared" si="556"/>
        <v>2.2599999999999998</v>
      </c>
      <c r="I2763" s="114">
        <f t="shared" si="557"/>
        <v>236.4</v>
      </c>
      <c r="J2763" s="55"/>
      <c r="K2763" s="56">
        <f t="shared" si="549"/>
        <v>0</v>
      </c>
      <c r="L2763" s="60">
        <f t="shared" si="558"/>
        <v>0</v>
      </c>
    </row>
    <row r="2764" spans="2:12" s="2" customFormat="1" ht="17.100000000000001" customHeight="1">
      <c r="B2764" s="141" t="s">
        <v>3080</v>
      </c>
      <c r="C2764" s="67" t="s">
        <v>5558</v>
      </c>
      <c r="D2764" s="305" t="s">
        <v>5880</v>
      </c>
      <c r="E2764" s="305" t="s">
        <v>5880</v>
      </c>
      <c r="F2764" s="379"/>
      <c r="G2764" s="359">
        <v>3.05</v>
      </c>
      <c r="H2764" s="113">
        <f t="shared" si="556"/>
        <v>2.35</v>
      </c>
      <c r="I2764" s="114">
        <f t="shared" si="557"/>
        <v>245.81</v>
      </c>
      <c r="J2764" s="55"/>
      <c r="K2764" s="56">
        <f t="shared" si="549"/>
        <v>0</v>
      </c>
      <c r="L2764" s="60">
        <f t="shared" si="558"/>
        <v>0</v>
      </c>
    </row>
    <row r="2765" spans="2:12" s="2" customFormat="1" ht="17.100000000000001" customHeight="1">
      <c r="B2765" s="138" t="s">
        <v>3081</v>
      </c>
      <c r="C2765" s="68" t="s">
        <v>1006</v>
      </c>
      <c r="D2765" s="305" t="s">
        <v>5880</v>
      </c>
      <c r="E2765" s="305" t="s">
        <v>5880</v>
      </c>
      <c r="F2765" s="379"/>
      <c r="G2765" s="359">
        <v>5.1100000000000003</v>
      </c>
      <c r="H2765" s="113">
        <f t="shared" si="556"/>
        <v>3.93</v>
      </c>
      <c r="I2765" s="114">
        <f t="shared" si="557"/>
        <v>411.08</v>
      </c>
      <c r="J2765" s="55"/>
      <c r="K2765" s="56">
        <f t="shared" si="549"/>
        <v>0</v>
      </c>
      <c r="L2765" s="60">
        <f t="shared" si="558"/>
        <v>0</v>
      </c>
    </row>
    <row r="2766" spans="2:12" s="2" customFormat="1" ht="17.100000000000001" customHeight="1">
      <c r="B2766" s="141" t="s">
        <v>3082</v>
      </c>
      <c r="C2766" s="67" t="s">
        <v>1007</v>
      </c>
      <c r="D2766" s="305" t="s">
        <v>5880</v>
      </c>
      <c r="E2766" s="305" t="s">
        <v>5880</v>
      </c>
      <c r="F2766" s="379"/>
      <c r="G2766" s="359">
        <v>5.07</v>
      </c>
      <c r="H2766" s="113">
        <f t="shared" si="556"/>
        <v>3.9</v>
      </c>
      <c r="I2766" s="114">
        <f t="shared" si="557"/>
        <v>407.94</v>
      </c>
      <c r="J2766" s="55"/>
      <c r="K2766" s="56">
        <f t="shared" si="549"/>
        <v>0</v>
      </c>
      <c r="L2766" s="60">
        <f t="shared" si="558"/>
        <v>0</v>
      </c>
    </row>
    <row r="2767" spans="2:12" s="2" customFormat="1" ht="17.100000000000001" customHeight="1">
      <c r="B2767" s="141" t="s">
        <v>3083</v>
      </c>
      <c r="C2767" s="66" t="s">
        <v>1008</v>
      </c>
      <c r="D2767" s="305" t="s">
        <v>5880</v>
      </c>
      <c r="E2767" s="305" t="s">
        <v>5880</v>
      </c>
      <c r="F2767" s="380"/>
      <c r="G2767" s="359">
        <v>4.6100000000000003</v>
      </c>
      <c r="H2767" s="109">
        <f t="shared" si="556"/>
        <v>3.55</v>
      </c>
      <c r="I2767" s="110">
        <f t="shared" si="557"/>
        <v>371.33</v>
      </c>
      <c r="J2767" s="55"/>
      <c r="K2767" s="56">
        <f t="shared" si="549"/>
        <v>0</v>
      </c>
      <c r="L2767" s="57">
        <f t="shared" si="558"/>
        <v>0</v>
      </c>
    </row>
    <row r="2768" spans="2:12" s="2" customFormat="1" ht="17.100000000000001" customHeight="1">
      <c r="B2768" s="167" t="s">
        <v>3084</v>
      </c>
      <c r="C2768" s="89" t="s">
        <v>1009</v>
      </c>
      <c r="D2768" s="305" t="s">
        <v>5880</v>
      </c>
      <c r="E2768" s="305" t="s">
        <v>5880</v>
      </c>
      <c r="F2768" s="380"/>
      <c r="G2768" s="359">
        <v>5.1100000000000003</v>
      </c>
      <c r="H2768" s="120">
        <f t="shared" si="556"/>
        <v>3.93</v>
      </c>
      <c r="I2768" s="121">
        <f t="shared" si="557"/>
        <v>411.08</v>
      </c>
      <c r="J2768" s="77"/>
      <c r="K2768" s="180">
        <f t="shared" si="549"/>
        <v>0</v>
      </c>
      <c r="L2768" s="83">
        <f t="shared" si="558"/>
        <v>0</v>
      </c>
    </row>
    <row r="2769" spans="2:12" s="2" customFormat="1" ht="17.25" customHeight="1">
      <c r="B2769" s="257" t="s">
        <v>1010</v>
      </c>
      <c r="C2769" s="86"/>
      <c r="D2769" s="305" t="s">
        <v>5880</v>
      </c>
      <c r="E2769" s="305" t="s">
        <v>5880</v>
      </c>
      <c r="F2769" s="86"/>
      <c r="G2769" s="360">
        <v>0</v>
      </c>
      <c r="H2769" s="30"/>
      <c r="I2769" s="23"/>
      <c r="J2769" s="87"/>
      <c r="K2769" s="258"/>
      <c r="L2769" s="259"/>
    </row>
    <row r="2770" spans="2:12" s="2" customFormat="1" ht="45" customHeight="1">
      <c r="B2770" s="216" t="s">
        <v>3085</v>
      </c>
      <c r="C2770" s="217" t="s">
        <v>1011</v>
      </c>
      <c r="D2770" s="305" t="s">
        <v>5880</v>
      </c>
      <c r="E2770" s="305" t="s">
        <v>5880</v>
      </c>
      <c r="F2770" s="380"/>
      <c r="G2770" s="359">
        <v>0.69</v>
      </c>
      <c r="H2770" s="181">
        <f>G2770-(G2770*$I$8)</f>
        <v>0.53</v>
      </c>
      <c r="I2770" s="182">
        <f>H2770*$I$2</f>
        <v>55.44</v>
      </c>
      <c r="J2770" s="187"/>
      <c r="K2770" s="213">
        <f t="shared" si="549"/>
        <v>0</v>
      </c>
      <c r="L2770" s="184">
        <f>I2770*J2770</f>
        <v>0</v>
      </c>
    </row>
    <row r="2771" spans="2:12" s="2" customFormat="1" ht="17.25" customHeight="1">
      <c r="B2771" s="257" t="s">
        <v>1012</v>
      </c>
      <c r="C2771" s="86"/>
      <c r="D2771" s="305" t="s">
        <v>5880</v>
      </c>
      <c r="E2771" s="305" t="s">
        <v>5880</v>
      </c>
      <c r="F2771" s="86"/>
      <c r="G2771" s="360">
        <v>0</v>
      </c>
      <c r="H2771" s="30"/>
      <c r="I2771" s="23"/>
      <c r="J2771" s="87"/>
      <c r="K2771" s="258"/>
      <c r="L2771" s="259"/>
    </row>
    <row r="2772" spans="2:12" s="2" customFormat="1" ht="15.95" customHeight="1">
      <c r="B2772" s="166" t="s">
        <v>3086</v>
      </c>
      <c r="C2772" s="99" t="s">
        <v>1013</v>
      </c>
      <c r="D2772" s="305" t="s">
        <v>5880</v>
      </c>
      <c r="E2772" s="305" t="s">
        <v>5880</v>
      </c>
      <c r="F2772" s="380"/>
      <c r="G2772" s="359">
        <v>0.62</v>
      </c>
      <c r="H2772" s="116">
        <f t="shared" ref="H2772:H2790" si="559">G2772-(G2772*$I$8)</f>
        <v>0.48</v>
      </c>
      <c r="I2772" s="117">
        <f t="shared" ref="I2772:I2790" si="560">H2772*$I$2</f>
        <v>50.21</v>
      </c>
      <c r="J2772" s="72"/>
      <c r="K2772" s="210">
        <f t="shared" si="549"/>
        <v>0</v>
      </c>
      <c r="L2772" s="73">
        <f t="shared" ref="L2772:L2790" si="561">I2772*J2772</f>
        <v>0</v>
      </c>
    </row>
    <row r="2773" spans="2:12" s="2" customFormat="1" ht="15.95" customHeight="1">
      <c r="B2773" s="141" t="s">
        <v>3087</v>
      </c>
      <c r="C2773" s="66" t="s">
        <v>1014</v>
      </c>
      <c r="D2773" s="305" t="s">
        <v>5880</v>
      </c>
      <c r="E2773" s="305" t="s">
        <v>5880</v>
      </c>
      <c r="F2773" s="380"/>
      <c r="G2773" s="359">
        <v>0.78</v>
      </c>
      <c r="H2773" s="109">
        <f t="shared" si="559"/>
        <v>0.6</v>
      </c>
      <c r="I2773" s="110">
        <f t="shared" si="560"/>
        <v>62.76</v>
      </c>
      <c r="J2773" s="55"/>
      <c r="K2773" s="56">
        <f t="shared" si="549"/>
        <v>0</v>
      </c>
      <c r="L2773" s="57">
        <f t="shared" si="561"/>
        <v>0</v>
      </c>
    </row>
    <row r="2774" spans="2:12" s="2" customFormat="1" ht="15.95" customHeight="1">
      <c r="B2774" s="141" t="s">
        <v>3088</v>
      </c>
      <c r="C2774" s="67" t="s">
        <v>5559</v>
      </c>
      <c r="D2774" s="305" t="s">
        <v>5880</v>
      </c>
      <c r="E2774" s="305" t="s">
        <v>5880</v>
      </c>
      <c r="F2774" s="379"/>
      <c r="G2774" s="359">
        <v>1.22</v>
      </c>
      <c r="H2774" s="113">
        <f t="shared" si="559"/>
        <v>0.94</v>
      </c>
      <c r="I2774" s="114">
        <f t="shared" si="560"/>
        <v>98.32</v>
      </c>
      <c r="J2774" s="55"/>
      <c r="K2774" s="56">
        <f t="shared" si="549"/>
        <v>0</v>
      </c>
      <c r="L2774" s="60">
        <f t="shared" si="561"/>
        <v>0</v>
      </c>
    </row>
    <row r="2775" spans="2:12" s="2" customFormat="1" ht="15.95" customHeight="1">
      <c r="B2775" s="138" t="s">
        <v>3089</v>
      </c>
      <c r="C2775" s="68" t="s">
        <v>5560</v>
      </c>
      <c r="D2775" s="305" t="s">
        <v>5880</v>
      </c>
      <c r="E2775" s="305" t="s">
        <v>5880</v>
      </c>
      <c r="F2775" s="379"/>
      <c r="G2775" s="359">
        <v>1.26</v>
      </c>
      <c r="H2775" s="113">
        <f t="shared" si="559"/>
        <v>0.97</v>
      </c>
      <c r="I2775" s="114">
        <f t="shared" si="560"/>
        <v>101.46</v>
      </c>
      <c r="J2775" s="55"/>
      <c r="K2775" s="56">
        <f t="shared" si="549"/>
        <v>0</v>
      </c>
      <c r="L2775" s="60">
        <f t="shared" si="561"/>
        <v>0</v>
      </c>
    </row>
    <row r="2776" spans="2:12" s="2" customFormat="1" ht="15.95" customHeight="1">
      <c r="B2776" s="141" t="s">
        <v>3090</v>
      </c>
      <c r="C2776" s="67" t="s">
        <v>5561</v>
      </c>
      <c r="D2776" s="305" t="s">
        <v>5880</v>
      </c>
      <c r="E2776" s="305" t="s">
        <v>5880</v>
      </c>
      <c r="F2776" s="379"/>
      <c r="G2776" s="359">
        <v>1.78</v>
      </c>
      <c r="H2776" s="113">
        <f t="shared" si="559"/>
        <v>1.37</v>
      </c>
      <c r="I2776" s="114">
        <f t="shared" si="560"/>
        <v>143.30000000000001</v>
      </c>
      <c r="J2776" s="55"/>
      <c r="K2776" s="56">
        <f t="shared" si="549"/>
        <v>0</v>
      </c>
      <c r="L2776" s="60">
        <f t="shared" si="561"/>
        <v>0</v>
      </c>
    </row>
    <row r="2777" spans="2:12" s="2" customFormat="1" ht="15.95" customHeight="1">
      <c r="B2777" s="141" t="s">
        <v>3091</v>
      </c>
      <c r="C2777" s="67" t="s">
        <v>5562</v>
      </c>
      <c r="D2777" s="305" t="s">
        <v>5880</v>
      </c>
      <c r="E2777" s="305" t="s">
        <v>5880</v>
      </c>
      <c r="F2777" s="379"/>
      <c r="G2777" s="359">
        <v>1.76</v>
      </c>
      <c r="H2777" s="113">
        <f t="shared" si="559"/>
        <v>1.36</v>
      </c>
      <c r="I2777" s="114">
        <f t="shared" si="560"/>
        <v>142.26</v>
      </c>
      <c r="J2777" s="55"/>
      <c r="K2777" s="56">
        <f t="shared" si="549"/>
        <v>0</v>
      </c>
      <c r="L2777" s="60">
        <f t="shared" si="561"/>
        <v>0</v>
      </c>
    </row>
    <row r="2778" spans="2:12" s="2" customFormat="1" ht="15.95" customHeight="1">
      <c r="B2778" s="141" t="s">
        <v>3092</v>
      </c>
      <c r="C2778" s="67" t="s">
        <v>1015</v>
      </c>
      <c r="D2778" s="305" t="s">
        <v>5880</v>
      </c>
      <c r="E2778" s="305" t="s">
        <v>5880</v>
      </c>
      <c r="F2778" s="379"/>
      <c r="G2778" s="359">
        <v>1.94</v>
      </c>
      <c r="H2778" s="113">
        <f t="shared" si="559"/>
        <v>1.49</v>
      </c>
      <c r="I2778" s="114">
        <f t="shared" si="560"/>
        <v>155.85</v>
      </c>
      <c r="J2778" s="55"/>
      <c r="K2778" s="56">
        <f t="shared" si="549"/>
        <v>0</v>
      </c>
      <c r="L2778" s="60">
        <f t="shared" si="561"/>
        <v>0</v>
      </c>
    </row>
    <row r="2779" spans="2:12" s="2" customFormat="1" ht="15.95" customHeight="1">
      <c r="B2779" s="141" t="s">
        <v>3093</v>
      </c>
      <c r="C2779" s="67" t="s">
        <v>5563</v>
      </c>
      <c r="D2779" s="305" t="s">
        <v>5880</v>
      </c>
      <c r="E2779" s="305" t="s">
        <v>5880</v>
      </c>
      <c r="F2779" s="379"/>
      <c r="G2779" s="359">
        <v>2.73</v>
      </c>
      <c r="H2779" s="113">
        <f t="shared" si="559"/>
        <v>2.1</v>
      </c>
      <c r="I2779" s="114">
        <f t="shared" si="560"/>
        <v>219.66</v>
      </c>
      <c r="J2779" s="55"/>
      <c r="K2779" s="56">
        <f t="shared" si="549"/>
        <v>0</v>
      </c>
      <c r="L2779" s="60">
        <f t="shared" si="561"/>
        <v>0</v>
      </c>
    </row>
    <row r="2780" spans="2:12" s="2" customFormat="1" ht="15.95" customHeight="1">
      <c r="B2780" s="141" t="s">
        <v>3094</v>
      </c>
      <c r="C2780" s="67" t="s">
        <v>5564</v>
      </c>
      <c r="D2780" s="305" t="s">
        <v>5880</v>
      </c>
      <c r="E2780" s="305" t="s">
        <v>5880</v>
      </c>
      <c r="F2780" s="379"/>
      <c r="G2780" s="359">
        <v>2.97</v>
      </c>
      <c r="H2780" s="113">
        <f t="shared" si="559"/>
        <v>2.29</v>
      </c>
      <c r="I2780" s="114">
        <f t="shared" si="560"/>
        <v>239.53</v>
      </c>
      <c r="J2780" s="55"/>
      <c r="K2780" s="56">
        <f t="shared" si="549"/>
        <v>0</v>
      </c>
      <c r="L2780" s="60">
        <f t="shared" si="561"/>
        <v>0</v>
      </c>
    </row>
    <row r="2781" spans="2:12" s="2" customFormat="1" ht="15.95" customHeight="1">
      <c r="B2781" s="141" t="s">
        <v>3095</v>
      </c>
      <c r="C2781" s="67" t="s">
        <v>5565</v>
      </c>
      <c r="D2781" s="305" t="s">
        <v>5880</v>
      </c>
      <c r="E2781" s="305" t="s">
        <v>5880</v>
      </c>
      <c r="F2781" s="379"/>
      <c r="G2781" s="359">
        <v>3.63</v>
      </c>
      <c r="H2781" s="113">
        <f t="shared" si="559"/>
        <v>2.8</v>
      </c>
      <c r="I2781" s="114">
        <f t="shared" si="560"/>
        <v>292.88</v>
      </c>
      <c r="J2781" s="55"/>
      <c r="K2781" s="56">
        <f t="shared" si="549"/>
        <v>0</v>
      </c>
      <c r="L2781" s="60">
        <f t="shared" si="561"/>
        <v>0</v>
      </c>
    </row>
    <row r="2782" spans="2:12" s="2" customFormat="1" ht="15.95" customHeight="1">
      <c r="B2782" s="141" t="s">
        <v>3096</v>
      </c>
      <c r="C2782" s="67" t="s">
        <v>5566</v>
      </c>
      <c r="D2782" s="305" t="s">
        <v>5880</v>
      </c>
      <c r="E2782" s="305" t="s">
        <v>5880</v>
      </c>
      <c r="F2782" s="379"/>
      <c r="G2782" s="359">
        <v>4.3</v>
      </c>
      <c r="H2782" s="113">
        <f t="shared" si="559"/>
        <v>3.31</v>
      </c>
      <c r="I2782" s="114">
        <f t="shared" si="560"/>
        <v>346.23</v>
      </c>
      <c r="J2782" s="55"/>
      <c r="K2782" s="56">
        <f t="shared" si="549"/>
        <v>0</v>
      </c>
      <c r="L2782" s="60">
        <f t="shared" si="561"/>
        <v>0</v>
      </c>
    </row>
    <row r="2783" spans="2:12" s="2" customFormat="1" ht="15.95" customHeight="1">
      <c r="B2783" s="141" t="s">
        <v>3097</v>
      </c>
      <c r="C2783" s="67" t="s">
        <v>1016</v>
      </c>
      <c r="D2783" s="305" t="s">
        <v>5880</v>
      </c>
      <c r="E2783" s="305" t="s">
        <v>5880</v>
      </c>
      <c r="F2783" s="379"/>
      <c r="G2783" s="359">
        <v>4.6100000000000003</v>
      </c>
      <c r="H2783" s="113">
        <f t="shared" si="559"/>
        <v>3.55</v>
      </c>
      <c r="I2783" s="114">
        <f t="shared" si="560"/>
        <v>371.33</v>
      </c>
      <c r="J2783" s="55"/>
      <c r="K2783" s="56">
        <f t="shared" ref="K2783:K2846" si="562">J2783*H2783</f>
        <v>0</v>
      </c>
      <c r="L2783" s="60">
        <f t="shared" si="561"/>
        <v>0</v>
      </c>
    </row>
    <row r="2784" spans="2:12" s="2" customFormat="1" ht="15.95" customHeight="1">
      <c r="B2784" s="138" t="s">
        <v>3098</v>
      </c>
      <c r="C2784" s="68" t="s">
        <v>5216</v>
      </c>
      <c r="D2784" s="305" t="s">
        <v>5880</v>
      </c>
      <c r="E2784" s="305" t="s">
        <v>5880</v>
      </c>
      <c r="F2784" s="382"/>
      <c r="G2784" s="359">
        <v>4.78</v>
      </c>
      <c r="H2784" s="113">
        <f t="shared" si="559"/>
        <v>3.68</v>
      </c>
      <c r="I2784" s="114">
        <f t="shared" si="560"/>
        <v>384.93</v>
      </c>
      <c r="J2784" s="55"/>
      <c r="K2784" s="56">
        <f t="shared" si="562"/>
        <v>0</v>
      </c>
      <c r="L2784" s="60">
        <f t="shared" si="561"/>
        <v>0</v>
      </c>
    </row>
    <row r="2785" spans="2:12" s="2" customFormat="1" ht="19.899999999999999" customHeight="1">
      <c r="B2785" s="141" t="s">
        <v>3099</v>
      </c>
      <c r="C2785" s="67" t="s">
        <v>5567</v>
      </c>
      <c r="D2785" s="305" t="s">
        <v>5880</v>
      </c>
      <c r="E2785" s="305" t="s">
        <v>5880</v>
      </c>
      <c r="F2785" s="383"/>
      <c r="G2785" s="359">
        <v>0.65</v>
      </c>
      <c r="H2785" s="113">
        <f t="shared" si="559"/>
        <v>0.5</v>
      </c>
      <c r="I2785" s="114">
        <f t="shared" si="560"/>
        <v>52.3</v>
      </c>
      <c r="J2785" s="55"/>
      <c r="K2785" s="56">
        <f t="shared" si="562"/>
        <v>0</v>
      </c>
      <c r="L2785" s="60">
        <f t="shared" si="561"/>
        <v>0</v>
      </c>
    </row>
    <row r="2786" spans="2:12" s="2" customFormat="1" ht="19.899999999999999" customHeight="1">
      <c r="B2786" s="141" t="s">
        <v>3100</v>
      </c>
      <c r="C2786" s="67" t="s">
        <v>1017</v>
      </c>
      <c r="D2786" s="305" t="s">
        <v>5880</v>
      </c>
      <c r="E2786" s="305" t="s">
        <v>5880</v>
      </c>
      <c r="F2786" s="379"/>
      <c r="G2786" s="359">
        <v>0.98</v>
      </c>
      <c r="H2786" s="113">
        <f t="shared" si="559"/>
        <v>0.75</v>
      </c>
      <c r="I2786" s="114">
        <f t="shared" si="560"/>
        <v>78.45</v>
      </c>
      <c r="J2786" s="55"/>
      <c r="K2786" s="56">
        <f t="shared" si="562"/>
        <v>0</v>
      </c>
      <c r="L2786" s="60">
        <f t="shared" si="561"/>
        <v>0</v>
      </c>
    </row>
    <row r="2787" spans="2:12" s="2" customFormat="1" ht="21" customHeight="1">
      <c r="B2787" s="141" t="s">
        <v>3101</v>
      </c>
      <c r="C2787" s="67" t="s">
        <v>5568</v>
      </c>
      <c r="D2787" s="305" t="s">
        <v>5880</v>
      </c>
      <c r="E2787" s="305" t="s">
        <v>5880</v>
      </c>
      <c r="F2787" s="379"/>
      <c r="G2787" s="359">
        <v>1.45</v>
      </c>
      <c r="H2787" s="113">
        <f t="shared" si="559"/>
        <v>1.1200000000000001</v>
      </c>
      <c r="I2787" s="114">
        <f t="shared" si="560"/>
        <v>117.15</v>
      </c>
      <c r="J2787" s="55"/>
      <c r="K2787" s="56">
        <f t="shared" si="562"/>
        <v>0</v>
      </c>
      <c r="L2787" s="60">
        <f t="shared" si="561"/>
        <v>0</v>
      </c>
    </row>
    <row r="2788" spans="2:12" s="2" customFormat="1" ht="19.899999999999999" customHeight="1">
      <c r="B2788" s="141" t="s">
        <v>3102</v>
      </c>
      <c r="C2788" s="67" t="s">
        <v>5569</v>
      </c>
      <c r="D2788" s="305" t="s">
        <v>5880</v>
      </c>
      <c r="E2788" s="305" t="s">
        <v>5880</v>
      </c>
      <c r="F2788" s="379"/>
      <c r="G2788" s="359">
        <v>2.5099999999999998</v>
      </c>
      <c r="H2788" s="113">
        <f t="shared" si="559"/>
        <v>1.93</v>
      </c>
      <c r="I2788" s="114">
        <f t="shared" si="560"/>
        <v>201.88</v>
      </c>
      <c r="J2788" s="55"/>
      <c r="K2788" s="56">
        <f t="shared" si="562"/>
        <v>0</v>
      </c>
      <c r="L2788" s="60">
        <f t="shared" si="561"/>
        <v>0</v>
      </c>
    </row>
    <row r="2789" spans="2:12" s="2" customFormat="1" ht="19.899999999999999" customHeight="1">
      <c r="B2789" s="141" t="s">
        <v>3103</v>
      </c>
      <c r="C2789" s="67" t="s">
        <v>1018</v>
      </c>
      <c r="D2789" s="305" t="s">
        <v>5880</v>
      </c>
      <c r="E2789" s="305" t="s">
        <v>5880</v>
      </c>
      <c r="F2789" s="379"/>
      <c r="G2789" s="359">
        <v>3.8</v>
      </c>
      <c r="H2789" s="113">
        <f t="shared" si="559"/>
        <v>2.93</v>
      </c>
      <c r="I2789" s="114">
        <f t="shared" si="560"/>
        <v>306.48</v>
      </c>
      <c r="J2789" s="55"/>
      <c r="K2789" s="56">
        <f t="shared" si="562"/>
        <v>0</v>
      </c>
      <c r="L2789" s="60">
        <f t="shared" si="561"/>
        <v>0</v>
      </c>
    </row>
    <row r="2790" spans="2:12" s="2" customFormat="1" ht="19.149999999999999" customHeight="1">
      <c r="B2790" s="138" t="s">
        <v>3104</v>
      </c>
      <c r="C2790" s="90" t="s">
        <v>1019</v>
      </c>
      <c r="D2790" s="305" t="s">
        <v>5880</v>
      </c>
      <c r="E2790" s="305" t="s">
        <v>5880</v>
      </c>
      <c r="F2790" s="380"/>
      <c r="G2790" s="359">
        <v>4.78</v>
      </c>
      <c r="H2790" s="109">
        <f t="shared" si="559"/>
        <v>3.68</v>
      </c>
      <c r="I2790" s="110">
        <f t="shared" si="560"/>
        <v>384.93</v>
      </c>
      <c r="J2790" s="55"/>
      <c r="K2790" s="56">
        <f t="shared" si="562"/>
        <v>0</v>
      </c>
      <c r="L2790" s="57">
        <f t="shared" si="561"/>
        <v>0</v>
      </c>
    </row>
    <row r="2791" spans="2:12" s="2" customFormat="1" ht="20.25" customHeight="1">
      <c r="B2791" s="257" t="s">
        <v>1020</v>
      </c>
      <c r="C2791" s="86"/>
      <c r="D2791" s="305" t="s">
        <v>5880</v>
      </c>
      <c r="E2791" s="305" t="s">
        <v>5880</v>
      </c>
      <c r="F2791" s="86"/>
      <c r="G2791" s="360">
        <v>0</v>
      </c>
      <c r="H2791" s="30"/>
      <c r="I2791" s="23"/>
      <c r="J2791" s="87"/>
      <c r="K2791" s="258"/>
      <c r="L2791" s="259"/>
    </row>
    <row r="2792" spans="2:12" s="2" customFormat="1" ht="24" customHeight="1">
      <c r="B2792" s="166" t="s">
        <v>3105</v>
      </c>
      <c r="C2792" s="99" t="s">
        <v>1021</v>
      </c>
      <c r="D2792" s="305" t="s">
        <v>5880</v>
      </c>
      <c r="E2792" s="305" t="s">
        <v>5880</v>
      </c>
      <c r="F2792" s="379"/>
      <c r="G2792" s="359">
        <v>3.99</v>
      </c>
      <c r="H2792" s="122">
        <f>G2792-(G2792*$I$8)</f>
        <v>3.07</v>
      </c>
      <c r="I2792" s="123">
        <f>H2792*$I$2</f>
        <v>321.12</v>
      </c>
      <c r="J2792" s="72"/>
      <c r="K2792" s="210">
        <f t="shared" si="562"/>
        <v>0</v>
      </c>
      <c r="L2792" s="85">
        <f>I2792*J2792</f>
        <v>0</v>
      </c>
    </row>
    <row r="2793" spans="2:12" s="2" customFormat="1" ht="25.9" customHeight="1">
      <c r="B2793" s="167" t="s">
        <v>3106</v>
      </c>
      <c r="C2793" s="96" t="s">
        <v>1022</v>
      </c>
      <c r="D2793" s="305" t="s">
        <v>5880</v>
      </c>
      <c r="E2793" s="305" t="s">
        <v>5880</v>
      </c>
      <c r="F2793" s="379"/>
      <c r="G2793" s="359">
        <v>3.83</v>
      </c>
      <c r="H2793" s="118">
        <f>G2793-(G2793*$I$8)</f>
        <v>2.95</v>
      </c>
      <c r="I2793" s="119">
        <f>H2793*$I$2</f>
        <v>308.57</v>
      </c>
      <c r="J2793" s="77"/>
      <c r="K2793" s="180">
        <f t="shared" si="562"/>
        <v>0</v>
      </c>
      <c r="L2793" s="78">
        <f>I2793*J2793</f>
        <v>0</v>
      </c>
    </row>
    <row r="2794" spans="2:12" s="2" customFormat="1" ht="19.5" customHeight="1">
      <c r="B2794" s="257" t="s">
        <v>1023</v>
      </c>
      <c r="C2794" s="86"/>
      <c r="D2794" s="305" t="s">
        <v>5880</v>
      </c>
      <c r="E2794" s="305" t="s">
        <v>5880</v>
      </c>
      <c r="F2794" s="86"/>
      <c r="G2794" s="360">
        <v>0</v>
      </c>
      <c r="H2794" s="30"/>
      <c r="I2794" s="23"/>
      <c r="J2794" s="87"/>
      <c r="K2794" s="258"/>
      <c r="L2794" s="259"/>
    </row>
    <row r="2795" spans="2:12" s="2" customFormat="1" ht="31.5" customHeight="1">
      <c r="B2795" s="211" t="s">
        <v>3107</v>
      </c>
      <c r="C2795" s="234" t="s">
        <v>1024</v>
      </c>
      <c r="D2795" s="305" t="s">
        <v>5880</v>
      </c>
      <c r="E2795" s="305" t="s">
        <v>5880</v>
      </c>
      <c r="F2795" s="388"/>
      <c r="G2795" s="359">
        <v>1.37</v>
      </c>
      <c r="H2795" s="116">
        <f t="shared" ref="H2795:H2815" si="563">G2795-(G2795*$I$8)</f>
        <v>1.05</v>
      </c>
      <c r="I2795" s="117">
        <f t="shared" ref="I2795:I2815" si="564">H2795*$I$2</f>
        <v>109.83</v>
      </c>
      <c r="J2795" s="72"/>
      <c r="K2795" s="210">
        <f t="shared" si="562"/>
        <v>0</v>
      </c>
      <c r="L2795" s="73">
        <f t="shared" ref="L2795:L2815" si="565">I2795*J2795</f>
        <v>0</v>
      </c>
    </row>
    <row r="2796" spans="2:12" s="2" customFormat="1" ht="18" customHeight="1">
      <c r="B2796" s="141" t="s">
        <v>3108</v>
      </c>
      <c r="C2796" s="67" t="s">
        <v>1025</v>
      </c>
      <c r="D2796" s="305" t="s">
        <v>5880</v>
      </c>
      <c r="E2796" s="305" t="s">
        <v>5880</v>
      </c>
      <c r="F2796" s="390"/>
      <c r="G2796" s="359">
        <v>1.1100000000000001</v>
      </c>
      <c r="H2796" s="113">
        <f t="shared" si="563"/>
        <v>0.85</v>
      </c>
      <c r="I2796" s="114">
        <f t="shared" si="564"/>
        <v>88.91</v>
      </c>
      <c r="J2796" s="55"/>
      <c r="K2796" s="56">
        <f t="shared" si="562"/>
        <v>0</v>
      </c>
      <c r="L2796" s="60">
        <f t="shared" si="565"/>
        <v>0</v>
      </c>
    </row>
    <row r="2797" spans="2:12" s="2" customFormat="1" ht="18" customHeight="1">
      <c r="B2797" s="141" t="s">
        <v>3109</v>
      </c>
      <c r="C2797" s="67" t="s">
        <v>5218</v>
      </c>
      <c r="D2797" s="305" t="s">
        <v>5880</v>
      </c>
      <c r="E2797" s="305" t="s">
        <v>5880</v>
      </c>
      <c r="F2797" s="390"/>
      <c r="G2797" s="359">
        <v>1.34</v>
      </c>
      <c r="H2797" s="113">
        <f t="shared" si="563"/>
        <v>1.03</v>
      </c>
      <c r="I2797" s="114">
        <f t="shared" si="564"/>
        <v>107.74</v>
      </c>
      <c r="J2797" s="55"/>
      <c r="K2797" s="56">
        <f t="shared" si="562"/>
        <v>0</v>
      </c>
      <c r="L2797" s="60">
        <f t="shared" si="565"/>
        <v>0</v>
      </c>
    </row>
    <row r="2798" spans="2:12" s="2" customFormat="1" ht="18" customHeight="1">
      <c r="B2798" s="138" t="s">
        <v>3110</v>
      </c>
      <c r="C2798" s="68" t="s">
        <v>1026</v>
      </c>
      <c r="D2798" s="305" t="s">
        <v>5880</v>
      </c>
      <c r="E2798" s="305" t="s">
        <v>5880</v>
      </c>
      <c r="F2798" s="390"/>
      <c r="G2798" s="359">
        <v>2.44</v>
      </c>
      <c r="H2798" s="113">
        <f t="shared" si="563"/>
        <v>1.88</v>
      </c>
      <c r="I2798" s="114">
        <f t="shared" si="564"/>
        <v>196.65</v>
      </c>
      <c r="J2798" s="55"/>
      <c r="K2798" s="56">
        <f t="shared" si="562"/>
        <v>0</v>
      </c>
      <c r="L2798" s="60">
        <f t="shared" si="565"/>
        <v>0</v>
      </c>
    </row>
    <row r="2799" spans="2:12" s="2" customFormat="1" ht="18" customHeight="1">
      <c r="B2799" s="141" t="s">
        <v>3111</v>
      </c>
      <c r="C2799" s="67" t="s">
        <v>1027</v>
      </c>
      <c r="D2799" s="305" t="s">
        <v>5880</v>
      </c>
      <c r="E2799" s="305" t="s">
        <v>5880</v>
      </c>
      <c r="F2799" s="390"/>
      <c r="G2799" s="359">
        <v>5.19</v>
      </c>
      <c r="H2799" s="113">
        <f t="shared" si="563"/>
        <v>4</v>
      </c>
      <c r="I2799" s="114">
        <f t="shared" si="564"/>
        <v>418.4</v>
      </c>
      <c r="J2799" s="55"/>
      <c r="K2799" s="56">
        <f t="shared" si="562"/>
        <v>0</v>
      </c>
      <c r="L2799" s="60">
        <f t="shared" si="565"/>
        <v>0</v>
      </c>
    </row>
    <row r="2800" spans="2:12" s="2" customFormat="1" ht="18" customHeight="1">
      <c r="B2800" s="141" t="s">
        <v>3112</v>
      </c>
      <c r="C2800" s="67" t="s">
        <v>1028</v>
      </c>
      <c r="D2800" s="305" t="s">
        <v>5880</v>
      </c>
      <c r="E2800" s="305" t="s">
        <v>5880</v>
      </c>
      <c r="F2800" s="390"/>
      <c r="G2800" s="359">
        <v>7.75</v>
      </c>
      <c r="H2800" s="113">
        <f t="shared" si="563"/>
        <v>5.97</v>
      </c>
      <c r="I2800" s="114">
        <f t="shared" si="564"/>
        <v>624.46</v>
      </c>
      <c r="J2800" s="55"/>
      <c r="K2800" s="56">
        <f t="shared" si="562"/>
        <v>0</v>
      </c>
      <c r="L2800" s="60">
        <f t="shared" si="565"/>
        <v>0</v>
      </c>
    </row>
    <row r="2801" spans="2:12" s="2" customFormat="1" ht="18" customHeight="1">
      <c r="B2801" s="141" t="s">
        <v>3113</v>
      </c>
      <c r="C2801" s="67" t="s">
        <v>1029</v>
      </c>
      <c r="D2801" s="305" t="s">
        <v>5880</v>
      </c>
      <c r="E2801" s="305" t="s">
        <v>5880</v>
      </c>
      <c r="F2801" s="390"/>
      <c r="G2801" s="359">
        <v>13.03</v>
      </c>
      <c r="H2801" s="113">
        <f t="shared" si="563"/>
        <v>10.029999999999999</v>
      </c>
      <c r="I2801" s="114">
        <f t="shared" si="564"/>
        <v>1049.1400000000001</v>
      </c>
      <c r="J2801" s="55"/>
      <c r="K2801" s="56">
        <f t="shared" si="562"/>
        <v>0</v>
      </c>
      <c r="L2801" s="60">
        <f t="shared" si="565"/>
        <v>0</v>
      </c>
    </row>
    <row r="2802" spans="2:12" s="2" customFormat="1" ht="18" customHeight="1">
      <c r="B2802" s="141" t="s">
        <v>3114</v>
      </c>
      <c r="C2802" s="67" t="s">
        <v>5219</v>
      </c>
      <c r="D2802" s="305" t="s">
        <v>5880</v>
      </c>
      <c r="E2802" s="305" t="s">
        <v>5880</v>
      </c>
      <c r="F2802" s="390"/>
      <c r="G2802" s="359">
        <v>1.32</v>
      </c>
      <c r="H2802" s="113">
        <f t="shared" si="563"/>
        <v>1.02</v>
      </c>
      <c r="I2802" s="114">
        <f t="shared" si="564"/>
        <v>106.69</v>
      </c>
      <c r="J2802" s="55"/>
      <c r="K2802" s="56">
        <f t="shared" si="562"/>
        <v>0</v>
      </c>
      <c r="L2802" s="60">
        <f t="shared" si="565"/>
        <v>0</v>
      </c>
    </row>
    <row r="2803" spans="2:12" s="2" customFormat="1" ht="18" customHeight="1">
      <c r="B2803" s="141" t="s">
        <v>3115</v>
      </c>
      <c r="C2803" s="67" t="s">
        <v>5220</v>
      </c>
      <c r="D2803" s="305" t="s">
        <v>5880</v>
      </c>
      <c r="E2803" s="305" t="s">
        <v>5880</v>
      </c>
      <c r="F2803" s="388"/>
      <c r="G2803" s="359">
        <v>2.94</v>
      </c>
      <c r="H2803" s="113">
        <f t="shared" si="563"/>
        <v>2.2599999999999998</v>
      </c>
      <c r="I2803" s="114">
        <f t="shared" si="564"/>
        <v>236.4</v>
      </c>
      <c r="J2803" s="55"/>
      <c r="K2803" s="56">
        <f t="shared" si="562"/>
        <v>0</v>
      </c>
      <c r="L2803" s="60">
        <f t="shared" si="565"/>
        <v>0</v>
      </c>
    </row>
    <row r="2804" spans="2:12" s="2" customFormat="1" ht="14.45" customHeight="1">
      <c r="B2804" s="141" t="s">
        <v>3116</v>
      </c>
      <c r="C2804" s="67" t="s">
        <v>5570</v>
      </c>
      <c r="D2804" s="305" t="s">
        <v>5880</v>
      </c>
      <c r="E2804" s="305" t="s">
        <v>5880</v>
      </c>
      <c r="F2804" s="383" t="s">
        <v>901</v>
      </c>
      <c r="G2804" s="359">
        <v>1.17</v>
      </c>
      <c r="H2804" s="113">
        <f t="shared" si="563"/>
        <v>0.9</v>
      </c>
      <c r="I2804" s="114">
        <f t="shared" si="564"/>
        <v>94.14</v>
      </c>
      <c r="J2804" s="55"/>
      <c r="K2804" s="56">
        <f t="shared" si="562"/>
        <v>0</v>
      </c>
      <c r="L2804" s="60">
        <f t="shared" si="565"/>
        <v>0</v>
      </c>
    </row>
    <row r="2805" spans="2:12" s="2" customFormat="1" ht="14.25">
      <c r="B2805" s="138" t="s">
        <v>3117</v>
      </c>
      <c r="C2805" s="68" t="s">
        <v>5221</v>
      </c>
      <c r="D2805" s="305" t="s">
        <v>5880</v>
      </c>
      <c r="E2805" s="305" t="s">
        <v>5880</v>
      </c>
      <c r="F2805" s="379"/>
      <c r="G2805" s="359">
        <v>1.79</v>
      </c>
      <c r="H2805" s="113">
        <f t="shared" si="563"/>
        <v>1.38</v>
      </c>
      <c r="I2805" s="114">
        <f t="shared" si="564"/>
        <v>144.35</v>
      </c>
      <c r="J2805" s="55"/>
      <c r="K2805" s="56">
        <f t="shared" si="562"/>
        <v>0</v>
      </c>
      <c r="L2805" s="60">
        <f t="shared" si="565"/>
        <v>0</v>
      </c>
    </row>
    <row r="2806" spans="2:12" s="2" customFormat="1" ht="14.45" customHeight="1">
      <c r="B2806" s="141" t="s">
        <v>3118</v>
      </c>
      <c r="C2806" s="67" t="s">
        <v>5222</v>
      </c>
      <c r="D2806" s="305" t="s">
        <v>5880</v>
      </c>
      <c r="E2806" s="305" t="s">
        <v>5880</v>
      </c>
      <c r="F2806" s="379"/>
      <c r="G2806" s="359">
        <v>1.79</v>
      </c>
      <c r="H2806" s="113">
        <f t="shared" si="563"/>
        <v>1.38</v>
      </c>
      <c r="I2806" s="114">
        <f t="shared" si="564"/>
        <v>144.35</v>
      </c>
      <c r="J2806" s="55"/>
      <c r="K2806" s="56">
        <f t="shared" si="562"/>
        <v>0</v>
      </c>
      <c r="L2806" s="60">
        <f t="shared" si="565"/>
        <v>0</v>
      </c>
    </row>
    <row r="2807" spans="2:12" s="2" customFormat="1" ht="14.45" customHeight="1">
      <c r="B2807" s="141" t="s">
        <v>3119</v>
      </c>
      <c r="C2807" s="67" t="s">
        <v>1030</v>
      </c>
      <c r="D2807" s="305" t="s">
        <v>5880</v>
      </c>
      <c r="E2807" s="305" t="s">
        <v>5880</v>
      </c>
      <c r="F2807" s="379"/>
      <c r="G2807" s="359">
        <v>2.66</v>
      </c>
      <c r="H2807" s="113">
        <f t="shared" si="563"/>
        <v>2.0499999999999998</v>
      </c>
      <c r="I2807" s="114">
        <f t="shared" si="564"/>
        <v>214.43</v>
      </c>
      <c r="J2807" s="55"/>
      <c r="K2807" s="56">
        <f t="shared" si="562"/>
        <v>0</v>
      </c>
      <c r="L2807" s="60">
        <f t="shared" si="565"/>
        <v>0</v>
      </c>
    </row>
    <row r="2808" spans="2:12" s="2" customFormat="1" ht="14.45" customHeight="1">
      <c r="B2808" s="141" t="s">
        <v>3120</v>
      </c>
      <c r="C2808" s="67" t="s">
        <v>5217</v>
      </c>
      <c r="D2808" s="305" t="s">
        <v>5880</v>
      </c>
      <c r="E2808" s="305" t="s">
        <v>5880</v>
      </c>
      <c r="F2808" s="379"/>
      <c r="G2808" s="359">
        <v>3.08</v>
      </c>
      <c r="H2808" s="113">
        <f t="shared" si="563"/>
        <v>2.37</v>
      </c>
      <c r="I2808" s="114">
        <f t="shared" si="564"/>
        <v>247.9</v>
      </c>
      <c r="J2808" s="55"/>
      <c r="K2808" s="56">
        <f t="shared" si="562"/>
        <v>0</v>
      </c>
      <c r="L2808" s="60">
        <f t="shared" si="565"/>
        <v>0</v>
      </c>
    </row>
    <row r="2809" spans="2:12" s="2" customFormat="1" ht="14.45" customHeight="1">
      <c r="B2809" s="141" t="s">
        <v>3121</v>
      </c>
      <c r="C2809" s="67" t="s">
        <v>5223</v>
      </c>
      <c r="D2809" s="305" t="s">
        <v>5880</v>
      </c>
      <c r="E2809" s="305" t="s">
        <v>5880</v>
      </c>
      <c r="F2809" s="379"/>
      <c r="G2809" s="359">
        <v>2.66</v>
      </c>
      <c r="H2809" s="113">
        <f t="shared" si="563"/>
        <v>2.0499999999999998</v>
      </c>
      <c r="I2809" s="114">
        <f t="shared" si="564"/>
        <v>214.43</v>
      </c>
      <c r="J2809" s="55"/>
      <c r="K2809" s="56">
        <f t="shared" si="562"/>
        <v>0</v>
      </c>
      <c r="L2809" s="60">
        <f t="shared" si="565"/>
        <v>0</v>
      </c>
    </row>
    <row r="2810" spans="2:12" s="2" customFormat="1" ht="13.9" customHeight="1">
      <c r="B2810" s="141" t="s">
        <v>3122</v>
      </c>
      <c r="C2810" s="67" t="s">
        <v>5224</v>
      </c>
      <c r="D2810" s="305" t="s">
        <v>5880</v>
      </c>
      <c r="E2810" s="305" t="s">
        <v>5880</v>
      </c>
      <c r="F2810" s="379"/>
      <c r="G2810" s="359">
        <v>5.03</v>
      </c>
      <c r="H2810" s="113">
        <f t="shared" si="563"/>
        <v>3.87</v>
      </c>
      <c r="I2810" s="114">
        <f t="shared" si="564"/>
        <v>404.8</v>
      </c>
      <c r="J2810" s="55"/>
      <c r="K2810" s="56">
        <f t="shared" si="562"/>
        <v>0</v>
      </c>
      <c r="L2810" s="60">
        <f t="shared" si="565"/>
        <v>0</v>
      </c>
    </row>
    <row r="2811" spans="2:12" s="2" customFormat="1" ht="14.45" customHeight="1">
      <c r="B2811" s="141" t="s">
        <v>3123</v>
      </c>
      <c r="C2811" s="67" t="s">
        <v>5225</v>
      </c>
      <c r="D2811" s="305" t="s">
        <v>5880</v>
      </c>
      <c r="E2811" s="305" t="s">
        <v>5880</v>
      </c>
      <c r="F2811" s="379"/>
      <c r="G2811" s="359">
        <v>6.55</v>
      </c>
      <c r="H2811" s="113">
        <f t="shared" si="563"/>
        <v>5.04</v>
      </c>
      <c r="I2811" s="114">
        <f t="shared" si="564"/>
        <v>527.17999999999995</v>
      </c>
      <c r="J2811" s="55"/>
      <c r="K2811" s="56">
        <f t="shared" si="562"/>
        <v>0</v>
      </c>
      <c r="L2811" s="60">
        <f t="shared" si="565"/>
        <v>0</v>
      </c>
    </row>
    <row r="2812" spans="2:12" s="2" customFormat="1" ht="14.45" customHeight="1">
      <c r="B2812" s="141" t="s">
        <v>3124</v>
      </c>
      <c r="C2812" s="67" t="s">
        <v>5571</v>
      </c>
      <c r="D2812" s="305" t="s">
        <v>5880</v>
      </c>
      <c r="E2812" s="305" t="s">
        <v>5880</v>
      </c>
      <c r="F2812" s="382"/>
      <c r="G2812" s="359">
        <v>9.7200000000000006</v>
      </c>
      <c r="H2812" s="113">
        <f t="shared" si="563"/>
        <v>7.48</v>
      </c>
      <c r="I2812" s="114">
        <f t="shared" si="564"/>
        <v>782.41</v>
      </c>
      <c r="J2812" s="55"/>
      <c r="K2812" s="56">
        <f t="shared" si="562"/>
        <v>0</v>
      </c>
      <c r="L2812" s="60">
        <f t="shared" si="565"/>
        <v>0</v>
      </c>
    </row>
    <row r="2813" spans="2:12" s="2" customFormat="1" ht="14.45" customHeight="1">
      <c r="B2813" s="141" t="s">
        <v>3125</v>
      </c>
      <c r="C2813" s="67" t="s">
        <v>1031</v>
      </c>
      <c r="D2813" s="305" t="s">
        <v>5880</v>
      </c>
      <c r="E2813" s="305" t="s">
        <v>5880</v>
      </c>
      <c r="F2813" s="379"/>
      <c r="G2813" s="359">
        <v>1.1200000000000001</v>
      </c>
      <c r="H2813" s="113">
        <f t="shared" si="563"/>
        <v>0.86</v>
      </c>
      <c r="I2813" s="114">
        <f t="shared" si="564"/>
        <v>89.96</v>
      </c>
      <c r="J2813" s="55"/>
      <c r="K2813" s="56">
        <f t="shared" si="562"/>
        <v>0</v>
      </c>
      <c r="L2813" s="60">
        <f t="shared" si="565"/>
        <v>0</v>
      </c>
    </row>
    <row r="2814" spans="2:12" s="2" customFormat="1" ht="14.45" customHeight="1">
      <c r="B2814" s="141" t="s">
        <v>3126</v>
      </c>
      <c r="C2814" s="67" t="s">
        <v>1032</v>
      </c>
      <c r="D2814" s="305" t="s">
        <v>5880</v>
      </c>
      <c r="E2814" s="305" t="s">
        <v>5880</v>
      </c>
      <c r="F2814" s="379"/>
      <c r="G2814" s="359">
        <v>1.5</v>
      </c>
      <c r="H2814" s="113">
        <f t="shared" si="563"/>
        <v>1.1599999999999999</v>
      </c>
      <c r="I2814" s="114">
        <f t="shared" si="564"/>
        <v>121.34</v>
      </c>
      <c r="J2814" s="55"/>
      <c r="K2814" s="56">
        <f t="shared" si="562"/>
        <v>0</v>
      </c>
      <c r="L2814" s="60">
        <f t="shared" si="565"/>
        <v>0</v>
      </c>
    </row>
    <row r="2815" spans="2:12" s="2" customFormat="1" ht="14.25">
      <c r="B2815" s="138" t="s">
        <v>3127</v>
      </c>
      <c r="C2815" s="90" t="s">
        <v>1033</v>
      </c>
      <c r="D2815" s="305" t="s">
        <v>5880</v>
      </c>
      <c r="E2815" s="305" t="s">
        <v>5880</v>
      </c>
      <c r="F2815" s="412"/>
      <c r="G2815" s="359">
        <v>2.56</v>
      </c>
      <c r="H2815" s="109">
        <f t="shared" si="563"/>
        <v>1.97</v>
      </c>
      <c r="I2815" s="110">
        <f t="shared" si="564"/>
        <v>206.06</v>
      </c>
      <c r="J2815" s="55"/>
      <c r="K2815" s="56">
        <f t="shared" si="562"/>
        <v>0</v>
      </c>
      <c r="L2815" s="57">
        <f t="shared" si="565"/>
        <v>0</v>
      </c>
    </row>
    <row r="2816" spans="2:12" s="2" customFormat="1" ht="18.75" customHeight="1">
      <c r="B2816" s="257" t="s">
        <v>734</v>
      </c>
      <c r="C2816" s="86"/>
      <c r="D2816" s="305" t="s">
        <v>5880</v>
      </c>
      <c r="E2816" s="305" t="s">
        <v>5880</v>
      </c>
      <c r="F2816" s="86"/>
      <c r="G2816" s="360">
        <v>0</v>
      </c>
      <c r="H2816" s="30"/>
      <c r="I2816" s="23"/>
      <c r="J2816" s="87"/>
      <c r="K2816" s="258"/>
      <c r="L2816" s="259"/>
    </row>
    <row r="2817" spans="2:12" s="2" customFormat="1" ht="17.100000000000001" customHeight="1">
      <c r="B2817" s="211" t="s">
        <v>3128</v>
      </c>
      <c r="C2817" s="234" t="s">
        <v>1034</v>
      </c>
      <c r="D2817" s="305" t="s">
        <v>5880</v>
      </c>
      <c r="E2817" s="305" t="s">
        <v>5880</v>
      </c>
      <c r="F2817" s="390"/>
      <c r="G2817" s="359">
        <v>1.5</v>
      </c>
      <c r="H2817" s="116">
        <f t="shared" ref="H2817:H2841" si="566">G2817-(G2817*$I$8)</f>
        <v>1.1599999999999999</v>
      </c>
      <c r="I2817" s="117">
        <f t="shared" ref="I2817:I2841" si="567">H2817*$I$2</f>
        <v>121.34</v>
      </c>
      <c r="J2817" s="72"/>
      <c r="K2817" s="210">
        <f t="shared" si="562"/>
        <v>0</v>
      </c>
      <c r="L2817" s="73">
        <f t="shared" ref="L2817:L2841" si="568">I2817*J2817</f>
        <v>0</v>
      </c>
    </row>
    <row r="2818" spans="2:12" s="2" customFormat="1" ht="18" customHeight="1">
      <c r="B2818" s="141" t="s">
        <v>3129</v>
      </c>
      <c r="C2818" s="67" t="s">
        <v>1035</v>
      </c>
      <c r="D2818" s="305" t="s">
        <v>5880</v>
      </c>
      <c r="E2818" s="305" t="s">
        <v>5880</v>
      </c>
      <c r="F2818" s="392"/>
      <c r="G2818" s="359">
        <v>2.2000000000000002</v>
      </c>
      <c r="H2818" s="113">
        <f t="shared" si="566"/>
        <v>1.69</v>
      </c>
      <c r="I2818" s="114">
        <f t="shared" si="567"/>
        <v>176.77</v>
      </c>
      <c r="J2818" s="55"/>
      <c r="K2818" s="56">
        <f t="shared" si="562"/>
        <v>0</v>
      </c>
      <c r="L2818" s="60">
        <f t="shared" si="568"/>
        <v>0</v>
      </c>
    </row>
    <row r="2819" spans="2:12" s="2" customFormat="1" ht="18" customHeight="1">
      <c r="B2819" s="141" t="s">
        <v>3130</v>
      </c>
      <c r="C2819" s="67" t="s">
        <v>1036</v>
      </c>
      <c r="D2819" s="305" t="s">
        <v>5880</v>
      </c>
      <c r="E2819" s="305" t="s">
        <v>5880</v>
      </c>
      <c r="F2819" s="392"/>
      <c r="G2819" s="359">
        <v>3.41</v>
      </c>
      <c r="H2819" s="113">
        <f t="shared" si="566"/>
        <v>2.63</v>
      </c>
      <c r="I2819" s="114">
        <f t="shared" si="567"/>
        <v>275.10000000000002</v>
      </c>
      <c r="J2819" s="55"/>
      <c r="K2819" s="56">
        <f t="shared" si="562"/>
        <v>0</v>
      </c>
      <c r="L2819" s="60">
        <f t="shared" si="568"/>
        <v>0</v>
      </c>
    </row>
    <row r="2820" spans="2:12" s="2" customFormat="1" ht="18" customHeight="1">
      <c r="B2820" s="138" t="s">
        <v>3131</v>
      </c>
      <c r="C2820" s="68" t="s">
        <v>1037</v>
      </c>
      <c r="D2820" s="305" t="s">
        <v>5880</v>
      </c>
      <c r="E2820" s="305" t="s">
        <v>5880</v>
      </c>
      <c r="F2820" s="392"/>
      <c r="G2820" s="359">
        <v>1.18</v>
      </c>
      <c r="H2820" s="113">
        <f t="shared" si="566"/>
        <v>0.91</v>
      </c>
      <c r="I2820" s="114">
        <f t="shared" si="567"/>
        <v>95.19</v>
      </c>
      <c r="J2820" s="55"/>
      <c r="K2820" s="56">
        <f t="shared" si="562"/>
        <v>0</v>
      </c>
      <c r="L2820" s="60">
        <f t="shared" si="568"/>
        <v>0</v>
      </c>
    </row>
    <row r="2821" spans="2:12" s="2" customFormat="1" ht="18" customHeight="1">
      <c r="B2821" s="141" t="s">
        <v>3132</v>
      </c>
      <c r="C2821" s="67" t="s">
        <v>1038</v>
      </c>
      <c r="D2821" s="305" t="s">
        <v>5880</v>
      </c>
      <c r="E2821" s="305" t="s">
        <v>5880</v>
      </c>
      <c r="F2821" s="392"/>
      <c r="G2821" s="359">
        <v>1.85</v>
      </c>
      <c r="H2821" s="113">
        <f t="shared" si="566"/>
        <v>1.42</v>
      </c>
      <c r="I2821" s="114">
        <f t="shared" si="567"/>
        <v>148.53</v>
      </c>
      <c r="J2821" s="55"/>
      <c r="K2821" s="56">
        <f t="shared" si="562"/>
        <v>0</v>
      </c>
      <c r="L2821" s="60">
        <f t="shared" si="568"/>
        <v>0</v>
      </c>
    </row>
    <row r="2822" spans="2:12" s="2" customFormat="1" ht="18" customHeight="1">
      <c r="B2822" s="141" t="s">
        <v>3133</v>
      </c>
      <c r="C2822" s="67" t="s">
        <v>1039</v>
      </c>
      <c r="D2822" s="305" t="s">
        <v>5880</v>
      </c>
      <c r="E2822" s="305" t="s">
        <v>5880</v>
      </c>
      <c r="F2822" s="392"/>
      <c r="G2822" s="359">
        <v>3.25</v>
      </c>
      <c r="H2822" s="113">
        <f t="shared" si="566"/>
        <v>2.5</v>
      </c>
      <c r="I2822" s="114">
        <f t="shared" si="567"/>
        <v>261.5</v>
      </c>
      <c r="J2822" s="55"/>
      <c r="K2822" s="56">
        <f t="shared" si="562"/>
        <v>0</v>
      </c>
      <c r="L2822" s="60">
        <f t="shared" si="568"/>
        <v>0</v>
      </c>
    </row>
    <row r="2823" spans="2:12" s="2" customFormat="1" ht="18" customHeight="1">
      <c r="B2823" s="141" t="s">
        <v>3134</v>
      </c>
      <c r="C2823" s="67" t="s">
        <v>1040</v>
      </c>
      <c r="D2823" s="305" t="s">
        <v>5880</v>
      </c>
      <c r="E2823" s="305" t="s">
        <v>5880</v>
      </c>
      <c r="F2823" s="392"/>
      <c r="G2823" s="359">
        <v>5.84</v>
      </c>
      <c r="H2823" s="113">
        <f t="shared" si="566"/>
        <v>4.5</v>
      </c>
      <c r="I2823" s="114">
        <f t="shared" si="567"/>
        <v>470.7</v>
      </c>
      <c r="J2823" s="55"/>
      <c r="K2823" s="56">
        <f t="shared" si="562"/>
        <v>0</v>
      </c>
      <c r="L2823" s="60">
        <f t="shared" si="568"/>
        <v>0</v>
      </c>
    </row>
    <row r="2824" spans="2:12" s="2" customFormat="1" ht="16.149999999999999" customHeight="1">
      <c r="B2824" s="141" t="s">
        <v>3135</v>
      </c>
      <c r="C2824" s="67" t="s">
        <v>1041</v>
      </c>
      <c r="D2824" s="305" t="s">
        <v>5880</v>
      </c>
      <c r="E2824" s="305" t="s">
        <v>5880</v>
      </c>
      <c r="F2824" s="392"/>
      <c r="G2824" s="359">
        <v>8.16</v>
      </c>
      <c r="H2824" s="113">
        <f t="shared" si="566"/>
        <v>6.28</v>
      </c>
      <c r="I2824" s="114">
        <f t="shared" si="567"/>
        <v>656.89</v>
      </c>
      <c r="J2824" s="55"/>
      <c r="K2824" s="56">
        <f t="shared" si="562"/>
        <v>0</v>
      </c>
      <c r="L2824" s="60">
        <f t="shared" si="568"/>
        <v>0</v>
      </c>
    </row>
    <row r="2825" spans="2:12" s="2" customFormat="1" ht="16.149999999999999" customHeight="1">
      <c r="B2825" s="141" t="s">
        <v>3136</v>
      </c>
      <c r="C2825" s="67" t="s">
        <v>5226</v>
      </c>
      <c r="D2825" s="305" t="s">
        <v>5880</v>
      </c>
      <c r="E2825" s="305" t="s">
        <v>5880</v>
      </c>
      <c r="F2825" s="392"/>
      <c r="G2825" s="359">
        <v>11.07</v>
      </c>
      <c r="H2825" s="113">
        <f t="shared" si="566"/>
        <v>8.52</v>
      </c>
      <c r="I2825" s="114">
        <f t="shared" si="567"/>
        <v>891.19</v>
      </c>
      <c r="J2825" s="55"/>
      <c r="K2825" s="56">
        <f t="shared" si="562"/>
        <v>0</v>
      </c>
      <c r="L2825" s="60">
        <f t="shared" si="568"/>
        <v>0</v>
      </c>
    </row>
    <row r="2826" spans="2:12" s="2" customFormat="1" ht="18" customHeight="1">
      <c r="B2826" s="138" t="s">
        <v>3137</v>
      </c>
      <c r="C2826" s="68" t="s">
        <v>5227</v>
      </c>
      <c r="D2826" s="305" t="s">
        <v>5880</v>
      </c>
      <c r="E2826" s="305" t="s">
        <v>5880</v>
      </c>
      <c r="F2826" s="392"/>
      <c r="G2826" s="359">
        <v>1.74</v>
      </c>
      <c r="H2826" s="113">
        <f t="shared" si="566"/>
        <v>1.34</v>
      </c>
      <c r="I2826" s="114">
        <f t="shared" si="567"/>
        <v>140.16</v>
      </c>
      <c r="J2826" s="55"/>
      <c r="K2826" s="56">
        <f t="shared" si="562"/>
        <v>0</v>
      </c>
      <c r="L2826" s="60">
        <f t="shared" si="568"/>
        <v>0</v>
      </c>
    </row>
    <row r="2827" spans="2:12" s="2" customFormat="1" ht="18" customHeight="1">
      <c r="B2827" s="141" t="s">
        <v>3138</v>
      </c>
      <c r="C2827" s="67" t="s">
        <v>1042</v>
      </c>
      <c r="D2827" s="305" t="s">
        <v>5880</v>
      </c>
      <c r="E2827" s="305" t="s">
        <v>5880</v>
      </c>
      <c r="F2827" s="392"/>
      <c r="G2827" s="359">
        <v>2.48</v>
      </c>
      <c r="H2827" s="113">
        <f t="shared" si="566"/>
        <v>1.91</v>
      </c>
      <c r="I2827" s="114">
        <f t="shared" si="567"/>
        <v>199.79</v>
      </c>
      <c r="J2827" s="55"/>
      <c r="K2827" s="56">
        <f t="shared" si="562"/>
        <v>0</v>
      </c>
      <c r="L2827" s="60">
        <f t="shared" si="568"/>
        <v>0</v>
      </c>
    </row>
    <row r="2828" spans="2:12" s="2" customFormat="1" ht="18" customHeight="1">
      <c r="B2828" s="141" t="s">
        <v>3139</v>
      </c>
      <c r="C2828" s="67" t="s">
        <v>1043</v>
      </c>
      <c r="D2828" s="305" t="s">
        <v>5880</v>
      </c>
      <c r="E2828" s="305" t="s">
        <v>5880</v>
      </c>
      <c r="F2828" s="392"/>
      <c r="G2828" s="359">
        <v>2.84</v>
      </c>
      <c r="H2828" s="113">
        <f t="shared" si="566"/>
        <v>2.19</v>
      </c>
      <c r="I2828" s="114">
        <f t="shared" si="567"/>
        <v>229.07</v>
      </c>
      <c r="J2828" s="55"/>
      <c r="K2828" s="56">
        <f t="shared" si="562"/>
        <v>0</v>
      </c>
      <c r="L2828" s="60">
        <f t="shared" si="568"/>
        <v>0</v>
      </c>
    </row>
    <row r="2829" spans="2:12" s="2" customFormat="1" ht="18" customHeight="1">
      <c r="B2829" s="141" t="s">
        <v>3140</v>
      </c>
      <c r="C2829" s="67" t="s">
        <v>5572</v>
      </c>
      <c r="D2829" s="305" t="s">
        <v>5880</v>
      </c>
      <c r="E2829" s="305" t="s">
        <v>5880</v>
      </c>
      <c r="F2829" s="392"/>
      <c r="G2829" s="359">
        <v>3.73</v>
      </c>
      <c r="H2829" s="113">
        <f t="shared" si="566"/>
        <v>2.87</v>
      </c>
      <c r="I2829" s="114">
        <f t="shared" si="567"/>
        <v>300.2</v>
      </c>
      <c r="J2829" s="55"/>
      <c r="K2829" s="56">
        <f t="shared" si="562"/>
        <v>0</v>
      </c>
      <c r="L2829" s="60">
        <f t="shared" si="568"/>
        <v>0</v>
      </c>
    </row>
    <row r="2830" spans="2:12" s="2" customFormat="1" ht="18" customHeight="1">
      <c r="B2830" s="141" t="s">
        <v>3141</v>
      </c>
      <c r="C2830" s="67" t="s">
        <v>5573</v>
      </c>
      <c r="D2830" s="305" t="s">
        <v>5880</v>
      </c>
      <c r="E2830" s="305" t="s">
        <v>5880</v>
      </c>
      <c r="F2830" s="392"/>
      <c r="G2830" s="359">
        <v>3.82</v>
      </c>
      <c r="H2830" s="113">
        <f t="shared" si="566"/>
        <v>2.94</v>
      </c>
      <c r="I2830" s="114">
        <f t="shared" si="567"/>
        <v>307.52</v>
      </c>
      <c r="J2830" s="55"/>
      <c r="K2830" s="56">
        <f t="shared" si="562"/>
        <v>0</v>
      </c>
      <c r="L2830" s="60">
        <f t="shared" si="568"/>
        <v>0</v>
      </c>
    </row>
    <row r="2831" spans="2:12" s="2" customFormat="1" ht="18" customHeight="1">
      <c r="B2831" s="141" t="s">
        <v>3142</v>
      </c>
      <c r="C2831" s="67" t="s">
        <v>1044</v>
      </c>
      <c r="D2831" s="305" t="s">
        <v>5880</v>
      </c>
      <c r="E2831" s="305" t="s">
        <v>5880</v>
      </c>
      <c r="F2831" s="392"/>
      <c r="G2831" s="359">
        <v>3.92</v>
      </c>
      <c r="H2831" s="113">
        <f t="shared" si="566"/>
        <v>3.02</v>
      </c>
      <c r="I2831" s="114">
        <f t="shared" si="567"/>
        <v>315.89</v>
      </c>
      <c r="J2831" s="55"/>
      <c r="K2831" s="56">
        <f t="shared" si="562"/>
        <v>0</v>
      </c>
      <c r="L2831" s="60">
        <f t="shared" si="568"/>
        <v>0</v>
      </c>
    </row>
    <row r="2832" spans="2:12" s="2" customFormat="1" ht="14.25">
      <c r="B2832" s="138" t="s">
        <v>3143</v>
      </c>
      <c r="C2832" s="68" t="s">
        <v>1045</v>
      </c>
      <c r="D2832" s="305" t="s">
        <v>5880</v>
      </c>
      <c r="E2832" s="305" t="s">
        <v>5880</v>
      </c>
      <c r="F2832" s="392"/>
      <c r="G2832" s="359">
        <v>1.58</v>
      </c>
      <c r="H2832" s="113">
        <f t="shared" si="566"/>
        <v>1.22</v>
      </c>
      <c r="I2832" s="114">
        <f t="shared" si="567"/>
        <v>127.61</v>
      </c>
      <c r="J2832" s="55"/>
      <c r="K2832" s="56">
        <f t="shared" si="562"/>
        <v>0</v>
      </c>
      <c r="L2832" s="60">
        <f t="shared" si="568"/>
        <v>0</v>
      </c>
    </row>
    <row r="2833" spans="2:12" s="2" customFormat="1" ht="14.45" customHeight="1">
      <c r="B2833" s="141" t="s">
        <v>3144</v>
      </c>
      <c r="C2833" s="67" t="s">
        <v>1046</v>
      </c>
      <c r="D2833" s="305" t="s">
        <v>5880</v>
      </c>
      <c r="E2833" s="305" t="s">
        <v>5880</v>
      </c>
      <c r="F2833" s="392"/>
      <c r="G2833" s="359">
        <v>1.63</v>
      </c>
      <c r="H2833" s="113">
        <f t="shared" si="566"/>
        <v>1.26</v>
      </c>
      <c r="I2833" s="114">
        <f t="shared" si="567"/>
        <v>131.80000000000001</v>
      </c>
      <c r="J2833" s="55"/>
      <c r="K2833" s="56">
        <f t="shared" si="562"/>
        <v>0</v>
      </c>
      <c r="L2833" s="60">
        <f t="shared" si="568"/>
        <v>0</v>
      </c>
    </row>
    <row r="2834" spans="2:12" s="2" customFormat="1" ht="14.45" customHeight="1">
      <c r="B2834" s="141" t="s">
        <v>3145</v>
      </c>
      <c r="C2834" s="67" t="s">
        <v>1047</v>
      </c>
      <c r="D2834" s="305" t="s">
        <v>5880</v>
      </c>
      <c r="E2834" s="305" t="s">
        <v>5880</v>
      </c>
      <c r="F2834" s="392"/>
      <c r="G2834" s="359">
        <v>1.52</v>
      </c>
      <c r="H2834" s="113">
        <f t="shared" si="566"/>
        <v>1.17</v>
      </c>
      <c r="I2834" s="114">
        <f t="shared" si="567"/>
        <v>122.38</v>
      </c>
      <c r="J2834" s="55"/>
      <c r="K2834" s="56">
        <f t="shared" si="562"/>
        <v>0</v>
      </c>
      <c r="L2834" s="60">
        <f t="shared" si="568"/>
        <v>0</v>
      </c>
    </row>
    <row r="2835" spans="2:12" s="2" customFormat="1" ht="14.45" customHeight="1">
      <c r="B2835" s="141" t="s">
        <v>3146</v>
      </c>
      <c r="C2835" s="67" t="s">
        <v>1048</v>
      </c>
      <c r="D2835" s="305" t="s">
        <v>5880</v>
      </c>
      <c r="E2835" s="305" t="s">
        <v>5880</v>
      </c>
      <c r="F2835" s="392"/>
      <c r="G2835" s="359">
        <v>1.58</v>
      </c>
      <c r="H2835" s="113">
        <f t="shared" si="566"/>
        <v>1.22</v>
      </c>
      <c r="I2835" s="114">
        <f t="shared" si="567"/>
        <v>127.61</v>
      </c>
      <c r="J2835" s="55"/>
      <c r="K2835" s="56">
        <f t="shared" si="562"/>
        <v>0</v>
      </c>
      <c r="L2835" s="60">
        <f t="shared" si="568"/>
        <v>0</v>
      </c>
    </row>
    <row r="2836" spans="2:12" s="2" customFormat="1" ht="14.45" customHeight="1">
      <c r="B2836" s="141" t="s">
        <v>3147</v>
      </c>
      <c r="C2836" s="67" t="s">
        <v>1049</v>
      </c>
      <c r="D2836" s="305" t="s">
        <v>5880</v>
      </c>
      <c r="E2836" s="305" t="s">
        <v>5880</v>
      </c>
      <c r="F2836" s="392"/>
      <c r="G2836" s="359">
        <v>2.2599999999999998</v>
      </c>
      <c r="H2836" s="113">
        <f t="shared" si="566"/>
        <v>1.74</v>
      </c>
      <c r="I2836" s="114">
        <f t="shared" si="567"/>
        <v>182</v>
      </c>
      <c r="J2836" s="55"/>
      <c r="K2836" s="56">
        <f t="shared" si="562"/>
        <v>0</v>
      </c>
      <c r="L2836" s="60">
        <f t="shared" si="568"/>
        <v>0</v>
      </c>
    </row>
    <row r="2837" spans="2:12" s="2" customFormat="1" ht="14.45" customHeight="1">
      <c r="B2837" s="141" t="s">
        <v>3148</v>
      </c>
      <c r="C2837" s="67" t="s">
        <v>5574</v>
      </c>
      <c r="D2837" s="305" t="s">
        <v>5880</v>
      </c>
      <c r="E2837" s="305" t="s">
        <v>5880</v>
      </c>
      <c r="F2837" s="392"/>
      <c r="G2837" s="359">
        <v>2.2599999999999998</v>
      </c>
      <c r="H2837" s="113">
        <f t="shared" si="566"/>
        <v>1.74</v>
      </c>
      <c r="I2837" s="114">
        <f t="shared" si="567"/>
        <v>182</v>
      </c>
      <c r="J2837" s="55"/>
      <c r="K2837" s="56">
        <f t="shared" si="562"/>
        <v>0</v>
      </c>
      <c r="L2837" s="60">
        <f t="shared" si="568"/>
        <v>0</v>
      </c>
    </row>
    <row r="2838" spans="2:12" s="2" customFormat="1" ht="14.45" customHeight="1">
      <c r="B2838" s="141" t="s">
        <v>3149</v>
      </c>
      <c r="C2838" s="67" t="s">
        <v>1050</v>
      </c>
      <c r="D2838" s="305" t="s">
        <v>5880</v>
      </c>
      <c r="E2838" s="305" t="s">
        <v>5880</v>
      </c>
      <c r="F2838" s="392"/>
      <c r="G2838" s="359">
        <v>2.4</v>
      </c>
      <c r="H2838" s="113">
        <f t="shared" si="566"/>
        <v>1.85</v>
      </c>
      <c r="I2838" s="114">
        <f t="shared" si="567"/>
        <v>193.51</v>
      </c>
      <c r="J2838" s="55"/>
      <c r="K2838" s="56">
        <f t="shared" si="562"/>
        <v>0</v>
      </c>
      <c r="L2838" s="60">
        <f t="shared" si="568"/>
        <v>0</v>
      </c>
    </row>
    <row r="2839" spans="2:12" s="2" customFormat="1" ht="14.45" customHeight="1">
      <c r="B2839" s="141" t="s">
        <v>4575</v>
      </c>
      <c r="C2839" s="67" t="s">
        <v>1051</v>
      </c>
      <c r="D2839" s="305" t="s">
        <v>5880</v>
      </c>
      <c r="E2839" s="305" t="s">
        <v>5880</v>
      </c>
      <c r="F2839" s="392"/>
      <c r="G2839" s="359">
        <v>2.2200000000000002</v>
      </c>
      <c r="H2839" s="113">
        <f t="shared" si="566"/>
        <v>1.71</v>
      </c>
      <c r="I2839" s="114">
        <f t="shared" si="567"/>
        <v>178.87</v>
      </c>
      <c r="J2839" s="55"/>
      <c r="K2839" s="56">
        <f t="shared" si="562"/>
        <v>0</v>
      </c>
      <c r="L2839" s="60">
        <f t="shared" si="568"/>
        <v>0</v>
      </c>
    </row>
    <row r="2840" spans="2:12" s="2" customFormat="1" ht="14.45" customHeight="1">
      <c r="B2840" s="141" t="s">
        <v>3150</v>
      </c>
      <c r="C2840" s="67" t="s">
        <v>5575</v>
      </c>
      <c r="D2840" s="305" t="s">
        <v>5880</v>
      </c>
      <c r="E2840" s="305" t="s">
        <v>5880</v>
      </c>
      <c r="F2840" s="392"/>
      <c r="G2840" s="359">
        <v>2.2999999999999998</v>
      </c>
      <c r="H2840" s="113">
        <f t="shared" si="566"/>
        <v>1.77</v>
      </c>
      <c r="I2840" s="114">
        <f t="shared" si="567"/>
        <v>185.14</v>
      </c>
      <c r="J2840" s="55"/>
      <c r="K2840" s="56">
        <f t="shared" si="562"/>
        <v>0</v>
      </c>
      <c r="L2840" s="60">
        <f t="shared" si="568"/>
        <v>0</v>
      </c>
    </row>
    <row r="2841" spans="2:12" s="2" customFormat="1" ht="16.149999999999999" customHeight="1">
      <c r="B2841" s="141" t="s">
        <v>3151</v>
      </c>
      <c r="C2841" s="67" t="s">
        <v>1052</v>
      </c>
      <c r="D2841" s="305" t="s">
        <v>5880</v>
      </c>
      <c r="E2841" s="305" t="s">
        <v>5880</v>
      </c>
      <c r="F2841" s="384"/>
      <c r="G2841" s="359">
        <v>2.2400000000000002</v>
      </c>
      <c r="H2841" s="113">
        <f t="shared" si="566"/>
        <v>1.72</v>
      </c>
      <c r="I2841" s="114">
        <f t="shared" si="567"/>
        <v>179.91</v>
      </c>
      <c r="J2841" s="55"/>
      <c r="K2841" s="56">
        <f t="shared" si="562"/>
        <v>0</v>
      </c>
      <c r="L2841" s="60">
        <f t="shared" si="568"/>
        <v>0</v>
      </c>
    </row>
    <row r="2842" spans="2:12" s="2" customFormat="1" ht="19.5" customHeight="1">
      <c r="B2842" s="257" t="s">
        <v>1053</v>
      </c>
      <c r="C2842" s="86"/>
      <c r="D2842" s="305" t="s">
        <v>5880</v>
      </c>
      <c r="E2842" s="305" t="s">
        <v>5880</v>
      </c>
      <c r="F2842" s="86"/>
      <c r="G2842" s="360">
        <v>0</v>
      </c>
      <c r="H2842" s="30"/>
      <c r="I2842" s="23"/>
      <c r="J2842" s="87"/>
      <c r="K2842" s="258"/>
      <c r="L2842" s="259"/>
    </row>
    <row r="2843" spans="2:12" s="2" customFormat="1" ht="14.45" customHeight="1">
      <c r="B2843" s="166" t="s">
        <v>3152</v>
      </c>
      <c r="C2843" s="99" t="s">
        <v>5576</v>
      </c>
      <c r="D2843" s="305" t="s">
        <v>5880</v>
      </c>
      <c r="E2843" s="305" t="s">
        <v>5880</v>
      </c>
      <c r="F2843" s="379"/>
      <c r="G2843" s="359">
        <v>0.35</v>
      </c>
      <c r="H2843" s="122">
        <f t="shared" ref="H2843:H2859" si="569">G2843-(G2843*$I$8)</f>
        <v>0.27</v>
      </c>
      <c r="I2843" s="123">
        <f t="shared" ref="I2843:I2859" si="570">H2843*$I$2</f>
        <v>28.24</v>
      </c>
      <c r="J2843" s="72"/>
      <c r="K2843" s="210">
        <f t="shared" si="562"/>
        <v>0</v>
      </c>
      <c r="L2843" s="85">
        <f t="shared" ref="L2843:L2859" si="571">I2843*J2843</f>
        <v>0</v>
      </c>
    </row>
    <row r="2844" spans="2:12" s="2" customFormat="1" ht="14.45" customHeight="1">
      <c r="B2844" s="141" t="s">
        <v>3153</v>
      </c>
      <c r="C2844" s="67" t="s">
        <v>1054</v>
      </c>
      <c r="D2844" s="305" t="s">
        <v>5880</v>
      </c>
      <c r="E2844" s="305" t="s">
        <v>5880</v>
      </c>
      <c r="F2844" s="379"/>
      <c r="G2844" s="359">
        <v>0.47</v>
      </c>
      <c r="H2844" s="113">
        <f t="shared" si="569"/>
        <v>0.36</v>
      </c>
      <c r="I2844" s="114">
        <f t="shared" si="570"/>
        <v>37.659999999999997</v>
      </c>
      <c r="J2844" s="55"/>
      <c r="K2844" s="56">
        <f t="shared" si="562"/>
        <v>0</v>
      </c>
      <c r="L2844" s="60">
        <f t="shared" si="571"/>
        <v>0</v>
      </c>
    </row>
    <row r="2845" spans="2:12" s="2" customFormat="1" ht="14.45" customHeight="1">
      <c r="B2845" s="141" t="s">
        <v>3154</v>
      </c>
      <c r="C2845" s="67" t="s">
        <v>1055</v>
      </c>
      <c r="D2845" s="305" t="s">
        <v>5880</v>
      </c>
      <c r="E2845" s="305" t="s">
        <v>5880</v>
      </c>
      <c r="F2845" s="379"/>
      <c r="G2845" s="359">
        <v>0.36</v>
      </c>
      <c r="H2845" s="113">
        <f t="shared" si="569"/>
        <v>0.28000000000000003</v>
      </c>
      <c r="I2845" s="114">
        <f t="shared" si="570"/>
        <v>29.29</v>
      </c>
      <c r="J2845" s="55"/>
      <c r="K2845" s="56">
        <f t="shared" si="562"/>
        <v>0</v>
      </c>
      <c r="L2845" s="60">
        <f t="shared" si="571"/>
        <v>0</v>
      </c>
    </row>
    <row r="2846" spans="2:12" s="2" customFormat="1" ht="14.45" customHeight="1">
      <c r="B2846" s="141" t="s">
        <v>3155</v>
      </c>
      <c r="C2846" s="67" t="s">
        <v>5577</v>
      </c>
      <c r="D2846" s="305" t="s">
        <v>5880</v>
      </c>
      <c r="E2846" s="305" t="s">
        <v>5880</v>
      </c>
      <c r="F2846" s="379"/>
      <c r="G2846" s="359">
        <v>0.48</v>
      </c>
      <c r="H2846" s="113">
        <f t="shared" si="569"/>
        <v>0.37</v>
      </c>
      <c r="I2846" s="114">
        <f t="shared" si="570"/>
        <v>38.700000000000003</v>
      </c>
      <c r="J2846" s="55"/>
      <c r="K2846" s="56">
        <f t="shared" si="562"/>
        <v>0</v>
      </c>
      <c r="L2846" s="60">
        <f t="shared" si="571"/>
        <v>0</v>
      </c>
    </row>
    <row r="2847" spans="2:12" s="2" customFormat="1" ht="14.25">
      <c r="B2847" s="138" t="s">
        <v>3156</v>
      </c>
      <c r="C2847" s="68" t="s">
        <v>1056</v>
      </c>
      <c r="D2847" s="305" t="s">
        <v>5880</v>
      </c>
      <c r="E2847" s="305" t="s">
        <v>5880</v>
      </c>
      <c r="F2847" s="379"/>
      <c r="G2847" s="359">
        <v>1.22</v>
      </c>
      <c r="H2847" s="113">
        <f t="shared" si="569"/>
        <v>0.94</v>
      </c>
      <c r="I2847" s="114">
        <f t="shared" si="570"/>
        <v>98.32</v>
      </c>
      <c r="J2847" s="55"/>
      <c r="K2847" s="56">
        <f t="shared" ref="K2847:K2910" si="572">J2847*H2847</f>
        <v>0</v>
      </c>
      <c r="L2847" s="60">
        <f t="shared" si="571"/>
        <v>0</v>
      </c>
    </row>
    <row r="2848" spans="2:12" s="2" customFormat="1" ht="14.45" customHeight="1">
      <c r="B2848" s="141" t="s">
        <v>3157</v>
      </c>
      <c r="C2848" s="67" t="s">
        <v>1057</v>
      </c>
      <c r="D2848" s="305" t="s">
        <v>5880</v>
      </c>
      <c r="E2848" s="305" t="s">
        <v>5880</v>
      </c>
      <c r="F2848" s="379"/>
      <c r="G2848" s="359">
        <v>0.86</v>
      </c>
      <c r="H2848" s="113">
        <f t="shared" si="569"/>
        <v>0.66</v>
      </c>
      <c r="I2848" s="114">
        <f t="shared" si="570"/>
        <v>69.040000000000006</v>
      </c>
      <c r="J2848" s="55"/>
      <c r="K2848" s="56">
        <f t="shared" si="572"/>
        <v>0</v>
      </c>
      <c r="L2848" s="60">
        <f t="shared" si="571"/>
        <v>0</v>
      </c>
    </row>
    <row r="2849" spans="2:12" s="2" customFormat="1" ht="14.45" customHeight="1">
      <c r="B2849" s="141" t="s">
        <v>3158</v>
      </c>
      <c r="C2849" s="67" t="s">
        <v>5228</v>
      </c>
      <c r="D2849" s="305" t="s">
        <v>5880</v>
      </c>
      <c r="E2849" s="305" t="s">
        <v>5880</v>
      </c>
      <c r="F2849" s="379"/>
      <c r="G2849" s="359">
        <v>2.29</v>
      </c>
      <c r="H2849" s="113">
        <f t="shared" si="569"/>
        <v>1.76</v>
      </c>
      <c r="I2849" s="114">
        <f t="shared" si="570"/>
        <v>184.1</v>
      </c>
      <c r="J2849" s="55"/>
      <c r="K2849" s="56">
        <f t="shared" si="572"/>
        <v>0</v>
      </c>
      <c r="L2849" s="60">
        <f t="shared" si="571"/>
        <v>0</v>
      </c>
    </row>
    <row r="2850" spans="2:12" s="2" customFormat="1" ht="17.100000000000001" customHeight="1">
      <c r="B2850" s="141" t="s">
        <v>3159</v>
      </c>
      <c r="C2850" s="67" t="s">
        <v>1058</v>
      </c>
      <c r="D2850" s="305" t="s">
        <v>5880</v>
      </c>
      <c r="E2850" s="305" t="s">
        <v>5880</v>
      </c>
      <c r="F2850" s="379"/>
      <c r="G2850" s="359">
        <v>2.2999999999999998</v>
      </c>
      <c r="H2850" s="113">
        <f t="shared" si="569"/>
        <v>1.77</v>
      </c>
      <c r="I2850" s="114">
        <f t="shared" si="570"/>
        <v>185.14</v>
      </c>
      <c r="J2850" s="55"/>
      <c r="K2850" s="56">
        <f t="shared" si="572"/>
        <v>0</v>
      </c>
      <c r="L2850" s="60">
        <f t="shared" si="571"/>
        <v>0</v>
      </c>
    </row>
    <row r="2851" spans="2:12" s="2" customFormat="1" ht="17.100000000000001" customHeight="1">
      <c r="B2851" s="141" t="s">
        <v>3160</v>
      </c>
      <c r="C2851" s="67" t="s">
        <v>1059</v>
      </c>
      <c r="D2851" s="305" t="s">
        <v>5880</v>
      </c>
      <c r="E2851" s="305" t="s">
        <v>5880</v>
      </c>
      <c r="F2851" s="379"/>
      <c r="G2851" s="359">
        <v>1.57</v>
      </c>
      <c r="H2851" s="113">
        <f t="shared" si="569"/>
        <v>1.21</v>
      </c>
      <c r="I2851" s="114">
        <f t="shared" si="570"/>
        <v>126.57</v>
      </c>
      <c r="J2851" s="55"/>
      <c r="K2851" s="56">
        <f t="shared" si="572"/>
        <v>0</v>
      </c>
      <c r="L2851" s="60">
        <f t="shared" si="571"/>
        <v>0</v>
      </c>
    </row>
    <row r="2852" spans="2:12" s="2" customFormat="1" ht="17.100000000000001" customHeight="1">
      <c r="B2852" s="141" t="s">
        <v>3161</v>
      </c>
      <c r="C2852" s="67" t="s">
        <v>5578</v>
      </c>
      <c r="D2852" s="305" t="s">
        <v>5880</v>
      </c>
      <c r="E2852" s="305" t="s">
        <v>5880</v>
      </c>
      <c r="F2852" s="379"/>
      <c r="G2852" s="359">
        <v>3.38</v>
      </c>
      <c r="H2852" s="113">
        <f t="shared" si="569"/>
        <v>2.6</v>
      </c>
      <c r="I2852" s="114">
        <f t="shared" si="570"/>
        <v>271.95999999999998</v>
      </c>
      <c r="J2852" s="55"/>
      <c r="K2852" s="56">
        <f t="shared" si="572"/>
        <v>0</v>
      </c>
      <c r="L2852" s="60">
        <f t="shared" si="571"/>
        <v>0</v>
      </c>
    </row>
    <row r="2853" spans="2:12" s="2" customFormat="1" ht="17.100000000000001" customHeight="1">
      <c r="B2853" s="141" t="s">
        <v>3162</v>
      </c>
      <c r="C2853" s="67" t="s">
        <v>5579</v>
      </c>
      <c r="D2853" s="305" t="s">
        <v>5880</v>
      </c>
      <c r="E2853" s="305" t="s">
        <v>5880</v>
      </c>
      <c r="F2853" s="379"/>
      <c r="G2853" s="359">
        <v>3.48</v>
      </c>
      <c r="H2853" s="113">
        <f t="shared" si="569"/>
        <v>2.68</v>
      </c>
      <c r="I2853" s="114">
        <f t="shared" si="570"/>
        <v>280.33</v>
      </c>
      <c r="J2853" s="55"/>
      <c r="K2853" s="56">
        <f t="shared" si="572"/>
        <v>0</v>
      </c>
      <c r="L2853" s="60">
        <f t="shared" si="571"/>
        <v>0</v>
      </c>
    </row>
    <row r="2854" spans="2:12" s="2" customFormat="1" ht="17.100000000000001" customHeight="1">
      <c r="B2854" s="141" t="s">
        <v>3163</v>
      </c>
      <c r="C2854" s="67" t="s">
        <v>5580</v>
      </c>
      <c r="D2854" s="305" t="s">
        <v>5880</v>
      </c>
      <c r="E2854" s="305" t="s">
        <v>5880</v>
      </c>
      <c r="F2854" s="379"/>
      <c r="G2854" s="359">
        <v>2.75</v>
      </c>
      <c r="H2854" s="113">
        <f t="shared" si="569"/>
        <v>2.12</v>
      </c>
      <c r="I2854" s="114">
        <f t="shared" si="570"/>
        <v>221.75</v>
      </c>
      <c r="J2854" s="55"/>
      <c r="K2854" s="56">
        <f t="shared" si="572"/>
        <v>0</v>
      </c>
      <c r="L2854" s="60">
        <f t="shared" si="571"/>
        <v>0</v>
      </c>
    </row>
    <row r="2855" spans="2:12" s="2" customFormat="1" ht="17.100000000000001" customHeight="1">
      <c r="B2855" s="141" t="s">
        <v>3164</v>
      </c>
      <c r="C2855" s="67" t="s">
        <v>1060</v>
      </c>
      <c r="D2855" s="305" t="s">
        <v>5880</v>
      </c>
      <c r="E2855" s="305" t="s">
        <v>5880</v>
      </c>
      <c r="F2855" s="379"/>
      <c r="G2855" s="359">
        <v>1.66</v>
      </c>
      <c r="H2855" s="113">
        <f t="shared" si="569"/>
        <v>1.28</v>
      </c>
      <c r="I2855" s="114">
        <f t="shared" si="570"/>
        <v>133.88999999999999</v>
      </c>
      <c r="J2855" s="55"/>
      <c r="K2855" s="56">
        <f t="shared" si="572"/>
        <v>0</v>
      </c>
      <c r="L2855" s="60">
        <f t="shared" si="571"/>
        <v>0</v>
      </c>
    </row>
    <row r="2856" spans="2:12" s="2" customFormat="1" ht="14.25">
      <c r="B2856" s="138" t="s">
        <v>3165</v>
      </c>
      <c r="C2856" s="68" t="s">
        <v>5581</v>
      </c>
      <c r="D2856" s="305" t="s">
        <v>5880</v>
      </c>
      <c r="E2856" s="305" t="s">
        <v>5880</v>
      </c>
      <c r="F2856" s="379"/>
      <c r="G2856" s="359">
        <v>6.12</v>
      </c>
      <c r="H2856" s="113">
        <f t="shared" si="569"/>
        <v>4.71</v>
      </c>
      <c r="I2856" s="114">
        <f t="shared" si="570"/>
        <v>492.67</v>
      </c>
      <c r="J2856" s="55"/>
      <c r="K2856" s="56">
        <f t="shared" si="572"/>
        <v>0</v>
      </c>
      <c r="L2856" s="60">
        <f t="shared" si="571"/>
        <v>0</v>
      </c>
    </row>
    <row r="2857" spans="2:12" s="2" customFormat="1" ht="14.25">
      <c r="B2857" s="138" t="s">
        <v>3166</v>
      </c>
      <c r="C2857" s="68" t="s">
        <v>1061</v>
      </c>
      <c r="D2857" s="305" t="s">
        <v>5880</v>
      </c>
      <c r="E2857" s="305" t="s">
        <v>5880</v>
      </c>
      <c r="F2857" s="379"/>
      <c r="G2857" s="359">
        <v>4.6100000000000003</v>
      </c>
      <c r="H2857" s="113">
        <f t="shared" si="569"/>
        <v>3.55</v>
      </c>
      <c r="I2857" s="114">
        <f t="shared" si="570"/>
        <v>371.33</v>
      </c>
      <c r="J2857" s="55"/>
      <c r="K2857" s="56">
        <f t="shared" si="572"/>
        <v>0</v>
      </c>
      <c r="L2857" s="60">
        <f t="shared" si="571"/>
        <v>0</v>
      </c>
    </row>
    <row r="2858" spans="2:12" s="2" customFormat="1" ht="14.25">
      <c r="B2858" s="138" t="s">
        <v>3167</v>
      </c>
      <c r="C2858" s="68" t="s">
        <v>1062</v>
      </c>
      <c r="D2858" s="305" t="s">
        <v>5880</v>
      </c>
      <c r="E2858" s="305" t="s">
        <v>5880</v>
      </c>
      <c r="F2858" s="379"/>
      <c r="G2858" s="359">
        <v>3.95</v>
      </c>
      <c r="H2858" s="113">
        <f t="shared" si="569"/>
        <v>3.04</v>
      </c>
      <c r="I2858" s="114">
        <f t="shared" si="570"/>
        <v>317.98</v>
      </c>
      <c r="J2858" s="55"/>
      <c r="K2858" s="56">
        <f t="shared" si="572"/>
        <v>0</v>
      </c>
      <c r="L2858" s="60">
        <f t="shared" si="571"/>
        <v>0</v>
      </c>
    </row>
    <row r="2859" spans="2:12" s="2" customFormat="1" ht="15.95" customHeight="1">
      <c r="B2859" s="189" t="s">
        <v>3168</v>
      </c>
      <c r="C2859" s="202" t="s">
        <v>1063</v>
      </c>
      <c r="D2859" s="305" t="s">
        <v>5880</v>
      </c>
      <c r="E2859" s="305" t="s">
        <v>5880</v>
      </c>
      <c r="F2859" s="379"/>
      <c r="G2859" s="359">
        <v>3.66</v>
      </c>
      <c r="H2859" s="118">
        <f t="shared" si="569"/>
        <v>2.82</v>
      </c>
      <c r="I2859" s="119">
        <f t="shared" si="570"/>
        <v>294.97000000000003</v>
      </c>
      <c r="J2859" s="77"/>
      <c r="K2859" s="180">
        <f t="shared" si="572"/>
        <v>0</v>
      </c>
      <c r="L2859" s="78">
        <f t="shared" si="571"/>
        <v>0</v>
      </c>
    </row>
    <row r="2860" spans="2:12" s="2" customFormat="1" ht="19.899999999999999" customHeight="1">
      <c r="B2860" s="257" t="s">
        <v>1064</v>
      </c>
      <c r="C2860" s="86"/>
      <c r="D2860" s="305" t="s">
        <v>5880</v>
      </c>
      <c r="E2860" s="305" t="s">
        <v>5880</v>
      </c>
      <c r="F2860" s="86"/>
      <c r="G2860" s="360">
        <v>0</v>
      </c>
      <c r="H2860" s="30"/>
      <c r="I2860" s="23"/>
      <c r="J2860" s="87"/>
      <c r="K2860" s="258"/>
      <c r="L2860" s="259"/>
    </row>
    <row r="2861" spans="2:12" s="2" customFormat="1" ht="19.899999999999999" customHeight="1">
      <c r="B2861" s="158" t="s">
        <v>3169</v>
      </c>
      <c r="C2861" s="233" t="s">
        <v>1065</v>
      </c>
      <c r="D2861" s="305" t="s">
        <v>5880</v>
      </c>
      <c r="E2861" s="305" t="s">
        <v>5880</v>
      </c>
      <c r="F2861" s="392"/>
      <c r="G2861" s="359">
        <v>1.4</v>
      </c>
      <c r="H2861" s="122">
        <f t="shared" ref="H2861:H2867" si="573">G2861-(G2861*$I$8)</f>
        <v>1.08</v>
      </c>
      <c r="I2861" s="123">
        <f t="shared" ref="I2861:I2867" si="574">H2861*$I$2</f>
        <v>112.97</v>
      </c>
      <c r="J2861" s="72"/>
      <c r="K2861" s="210">
        <f t="shared" si="572"/>
        <v>0</v>
      </c>
      <c r="L2861" s="85">
        <f t="shared" ref="L2861:L2867" si="575">I2861*J2861</f>
        <v>0</v>
      </c>
    </row>
    <row r="2862" spans="2:12" s="2" customFormat="1" ht="18" customHeight="1">
      <c r="B2862" s="142" t="s">
        <v>3170</v>
      </c>
      <c r="C2862" s="66" t="s">
        <v>1066</v>
      </c>
      <c r="D2862" s="305" t="s">
        <v>5880</v>
      </c>
      <c r="E2862" s="305" t="s">
        <v>5880</v>
      </c>
      <c r="F2862" s="390"/>
      <c r="G2862" s="359">
        <v>2.44</v>
      </c>
      <c r="H2862" s="109">
        <f t="shared" si="573"/>
        <v>1.88</v>
      </c>
      <c r="I2862" s="110">
        <f t="shared" si="574"/>
        <v>196.65</v>
      </c>
      <c r="J2862" s="55"/>
      <c r="K2862" s="56">
        <f t="shared" si="572"/>
        <v>0</v>
      </c>
      <c r="L2862" s="57">
        <f t="shared" si="575"/>
        <v>0</v>
      </c>
    </row>
    <row r="2863" spans="2:12" s="2" customFormat="1" ht="18" customHeight="1">
      <c r="B2863" s="142" t="s">
        <v>3171</v>
      </c>
      <c r="C2863" s="66" t="s">
        <v>1067</v>
      </c>
      <c r="D2863" s="305" t="s">
        <v>5880</v>
      </c>
      <c r="E2863" s="305" t="s">
        <v>5880</v>
      </c>
      <c r="F2863" s="390"/>
      <c r="G2863" s="359">
        <v>4.07</v>
      </c>
      <c r="H2863" s="109">
        <f t="shared" si="573"/>
        <v>3.13</v>
      </c>
      <c r="I2863" s="110">
        <f t="shared" si="574"/>
        <v>327.39999999999998</v>
      </c>
      <c r="J2863" s="55"/>
      <c r="K2863" s="56">
        <f t="shared" si="572"/>
        <v>0</v>
      </c>
      <c r="L2863" s="57">
        <f t="shared" si="575"/>
        <v>0</v>
      </c>
    </row>
    <row r="2864" spans="2:12" s="2" customFormat="1" ht="18" customHeight="1">
      <c r="B2864" s="139" t="s">
        <v>3172</v>
      </c>
      <c r="C2864" s="90" t="s">
        <v>1068</v>
      </c>
      <c r="D2864" s="305" t="s">
        <v>5880</v>
      </c>
      <c r="E2864" s="305" t="s">
        <v>5880</v>
      </c>
      <c r="F2864" s="390"/>
      <c r="G2864" s="359">
        <v>5.66</v>
      </c>
      <c r="H2864" s="109">
        <f t="shared" si="573"/>
        <v>4.3600000000000003</v>
      </c>
      <c r="I2864" s="110">
        <f t="shared" si="574"/>
        <v>456.06</v>
      </c>
      <c r="J2864" s="55"/>
      <c r="K2864" s="56">
        <f t="shared" si="572"/>
        <v>0</v>
      </c>
      <c r="L2864" s="57">
        <f t="shared" si="575"/>
        <v>0</v>
      </c>
    </row>
    <row r="2865" spans="2:12" s="2" customFormat="1" ht="19.899999999999999" customHeight="1">
      <c r="B2865" s="142" t="s">
        <v>3173</v>
      </c>
      <c r="C2865" s="66" t="s">
        <v>1069</v>
      </c>
      <c r="D2865" s="305" t="s">
        <v>5880</v>
      </c>
      <c r="E2865" s="305" t="s">
        <v>5880</v>
      </c>
      <c r="F2865" s="390"/>
      <c r="G2865" s="359">
        <v>8.23</v>
      </c>
      <c r="H2865" s="109">
        <f t="shared" si="573"/>
        <v>6.34</v>
      </c>
      <c r="I2865" s="110">
        <f t="shared" si="574"/>
        <v>663.16</v>
      </c>
      <c r="J2865" s="55"/>
      <c r="K2865" s="56">
        <f t="shared" si="572"/>
        <v>0</v>
      </c>
      <c r="L2865" s="57">
        <f t="shared" si="575"/>
        <v>0</v>
      </c>
    </row>
    <row r="2866" spans="2:12" s="2" customFormat="1" ht="21" customHeight="1">
      <c r="B2866" s="145"/>
      <c r="C2866" s="90" t="s">
        <v>1070</v>
      </c>
      <c r="D2866" s="305" t="s">
        <v>5880</v>
      </c>
      <c r="E2866" s="305" t="s">
        <v>5880</v>
      </c>
      <c r="F2866" s="390"/>
      <c r="G2866" s="359">
        <v>12.74</v>
      </c>
      <c r="H2866" s="109">
        <f t="shared" si="573"/>
        <v>9.81</v>
      </c>
      <c r="I2866" s="110">
        <f t="shared" si="574"/>
        <v>1026.1300000000001</v>
      </c>
      <c r="J2866" s="55"/>
      <c r="K2866" s="56">
        <f t="shared" si="572"/>
        <v>0</v>
      </c>
      <c r="L2866" s="57">
        <f t="shared" si="575"/>
        <v>0</v>
      </c>
    </row>
    <row r="2867" spans="2:12" s="2" customFormat="1" ht="19.899999999999999" customHeight="1">
      <c r="B2867" s="172" t="s">
        <v>3174</v>
      </c>
      <c r="C2867" s="89" t="s">
        <v>1070</v>
      </c>
      <c r="D2867" s="305" t="s">
        <v>5880</v>
      </c>
      <c r="E2867" s="305" t="s">
        <v>5880</v>
      </c>
      <c r="F2867" s="390"/>
      <c r="G2867" s="359">
        <v>13.78</v>
      </c>
      <c r="H2867" s="120">
        <f t="shared" si="573"/>
        <v>10.61</v>
      </c>
      <c r="I2867" s="121">
        <f t="shared" si="574"/>
        <v>1109.81</v>
      </c>
      <c r="J2867" s="77"/>
      <c r="K2867" s="180">
        <f t="shared" si="572"/>
        <v>0</v>
      </c>
      <c r="L2867" s="83">
        <f t="shared" si="575"/>
        <v>0</v>
      </c>
    </row>
    <row r="2868" spans="2:12" s="2" customFormat="1" ht="19.899999999999999" customHeight="1">
      <c r="B2868" s="257" t="s">
        <v>1071</v>
      </c>
      <c r="C2868" s="86"/>
      <c r="D2868" s="305" t="s">
        <v>5880</v>
      </c>
      <c r="E2868" s="305" t="s">
        <v>5880</v>
      </c>
      <c r="F2868" s="86"/>
      <c r="G2868" s="360">
        <v>0</v>
      </c>
      <c r="H2868" s="30"/>
      <c r="I2868" s="23"/>
      <c r="J2868" s="87"/>
      <c r="K2868" s="258"/>
      <c r="L2868" s="259"/>
    </row>
    <row r="2869" spans="2:12" s="2" customFormat="1" ht="18" customHeight="1">
      <c r="B2869" s="158" t="s">
        <v>3175</v>
      </c>
      <c r="C2869" s="233" t="s">
        <v>1072</v>
      </c>
      <c r="D2869" s="305" t="s">
        <v>5880</v>
      </c>
      <c r="E2869" s="305" t="s">
        <v>5880</v>
      </c>
      <c r="F2869" s="390"/>
      <c r="G2869" s="359">
        <v>2.2200000000000002</v>
      </c>
      <c r="H2869" s="116">
        <f>G2869-(G2869*$I$8)</f>
        <v>1.71</v>
      </c>
      <c r="I2869" s="117">
        <f>H2869*$I$2</f>
        <v>178.87</v>
      </c>
      <c r="J2869" s="72"/>
      <c r="K2869" s="210">
        <f t="shared" si="572"/>
        <v>0</v>
      </c>
      <c r="L2869" s="73">
        <f>I2869*J2869</f>
        <v>0</v>
      </c>
    </row>
    <row r="2870" spans="2:12" s="2" customFormat="1" ht="18" customHeight="1">
      <c r="B2870" s="139" t="s">
        <v>3176</v>
      </c>
      <c r="C2870" s="68" t="s">
        <v>1073</v>
      </c>
      <c r="D2870" s="305" t="s">
        <v>5880</v>
      </c>
      <c r="E2870" s="305" t="s">
        <v>5880</v>
      </c>
      <c r="F2870" s="390"/>
      <c r="G2870" s="359">
        <v>3.37</v>
      </c>
      <c r="H2870" s="109">
        <f>G2870-(G2870*$I$8)</f>
        <v>2.59</v>
      </c>
      <c r="I2870" s="110">
        <f>H2870*$I$2</f>
        <v>270.91000000000003</v>
      </c>
      <c r="J2870" s="55"/>
      <c r="K2870" s="56">
        <f t="shared" si="572"/>
        <v>0</v>
      </c>
      <c r="L2870" s="57">
        <f>I2870*J2870</f>
        <v>0</v>
      </c>
    </row>
    <row r="2871" spans="2:12" s="2" customFormat="1" ht="18" customHeight="1">
      <c r="B2871" s="139" t="s">
        <v>3177</v>
      </c>
      <c r="C2871" s="68" t="s">
        <v>1074</v>
      </c>
      <c r="D2871" s="305" t="s">
        <v>5880</v>
      </c>
      <c r="E2871" s="305" t="s">
        <v>5880</v>
      </c>
      <c r="F2871" s="392"/>
      <c r="G2871" s="359">
        <v>5.66</v>
      </c>
      <c r="H2871" s="113">
        <f>G2871-(G2871*$I$8)</f>
        <v>4.3600000000000003</v>
      </c>
      <c r="I2871" s="114">
        <f>H2871*$I$2</f>
        <v>456.06</v>
      </c>
      <c r="J2871" s="55"/>
      <c r="K2871" s="56">
        <f t="shared" si="572"/>
        <v>0</v>
      </c>
      <c r="L2871" s="60">
        <f>I2871*J2871</f>
        <v>0</v>
      </c>
    </row>
    <row r="2872" spans="2:12" s="2" customFormat="1" ht="21" customHeight="1">
      <c r="B2872" s="161" t="s">
        <v>3178</v>
      </c>
      <c r="C2872" s="202" t="s">
        <v>1075</v>
      </c>
      <c r="D2872" s="305" t="s">
        <v>5880</v>
      </c>
      <c r="E2872" s="305" t="s">
        <v>5880</v>
      </c>
      <c r="F2872" s="390"/>
      <c r="G2872" s="359">
        <v>8.3699999999999992</v>
      </c>
      <c r="H2872" s="120">
        <f>G2872-(G2872*$I$8)</f>
        <v>6.44</v>
      </c>
      <c r="I2872" s="121">
        <f>H2872*$I$2</f>
        <v>673.62</v>
      </c>
      <c r="J2872" s="77"/>
      <c r="K2872" s="180">
        <f t="shared" si="572"/>
        <v>0</v>
      </c>
      <c r="L2872" s="83">
        <f>I2872*J2872</f>
        <v>0</v>
      </c>
    </row>
    <row r="2873" spans="2:12" s="2" customFormat="1" ht="19.899999999999999" customHeight="1">
      <c r="B2873" s="257" t="s">
        <v>1076</v>
      </c>
      <c r="C2873" s="86"/>
      <c r="D2873" s="305" t="s">
        <v>5880</v>
      </c>
      <c r="E2873" s="305" t="s">
        <v>5880</v>
      </c>
      <c r="F2873" s="86"/>
      <c r="G2873" s="360">
        <v>0</v>
      </c>
      <c r="H2873" s="30"/>
      <c r="I2873" s="23"/>
      <c r="J2873" s="87"/>
      <c r="K2873" s="258"/>
      <c r="L2873" s="259"/>
    </row>
    <row r="2874" spans="2:12" s="2" customFormat="1" ht="21" customHeight="1">
      <c r="B2874" s="158" t="s">
        <v>3179</v>
      </c>
      <c r="C2874" s="233" t="s">
        <v>1077</v>
      </c>
      <c r="D2874" s="305" t="s">
        <v>5880</v>
      </c>
      <c r="E2874" s="305" t="s">
        <v>5880</v>
      </c>
      <c r="F2874" s="390"/>
      <c r="G2874" s="359">
        <v>1.4</v>
      </c>
      <c r="H2874" s="116">
        <f t="shared" ref="H2874:H2879" si="576">G2874-(G2874*$I$8)</f>
        <v>1.08</v>
      </c>
      <c r="I2874" s="117">
        <f t="shared" ref="I2874:I2879" si="577">H2874*$I$2</f>
        <v>112.97</v>
      </c>
      <c r="J2874" s="72"/>
      <c r="K2874" s="210">
        <f t="shared" si="572"/>
        <v>0</v>
      </c>
      <c r="L2874" s="73">
        <f t="shared" ref="L2874:L2879" si="578">I2874*J2874</f>
        <v>0</v>
      </c>
    </row>
    <row r="2875" spans="2:12" s="2" customFormat="1" ht="19.149999999999999" customHeight="1">
      <c r="B2875" s="139" t="s">
        <v>3180</v>
      </c>
      <c r="C2875" s="68" t="s">
        <v>1078</v>
      </c>
      <c r="D2875" s="305" t="s">
        <v>5880</v>
      </c>
      <c r="E2875" s="305" t="s">
        <v>5880</v>
      </c>
      <c r="F2875" s="392"/>
      <c r="G2875" s="359">
        <v>2.25</v>
      </c>
      <c r="H2875" s="113">
        <f t="shared" si="576"/>
        <v>1.73</v>
      </c>
      <c r="I2875" s="114">
        <f t="shared" si="577"/>
        <v>180.96</v>
      </c>
      <c r="J2875" s="55"/>
      <c r="K2875" s="56">
        <f t="shared" si="572"/>
        <v>0</v>
      </c>
      <c r="L2875" s="60">
        <f t="shared" si="578"/>
        <v>0</v>
      </c>
    </row>
    <row r="2876" spans="2:12" s="2" customFormat="1" ht="19.899999999999999" customHeight="1">
      <c r="B2876" s="139" t="s">
        <v>3181</v>
      </c>
      <c r="C2876" s="68" t="s">
        <v>1079</v>
      </c>
      <c r="D2876" s="305" t="s">
        <v>5880</v>
      </c>
      <c r="E2876" s="305" t="s">
        <v>5880</v>
      </c>
      <c r="F2876" s="392"/>
      <c r="G2876" s="359">
        <v>4.12</v>
      </c>
      <c r="H2876" s="113">
        <f t="shared" si="576"/>
        <v>3.17</v>
      </c>
      <c r="I2876" s="114">
        <f t="shared" si="577"/>
        <v>331.58</v>
      </c>
      <c r="J2876" s="55"/>
      <c r="K2876" s="56">
        <f t="shared" si="572"/>
        <v>0</v>
      </c>
      <c r="L2876" s="60">
        <f t="shared" si="578"/>
        <v>0</v>
      </c>
    </row>
    <row r="2877" spans="2:12" s="2" customFormat="1" ht="19.149999999999999" customHeight="1">
      <c r="B2877" s="139" t="s">
        <v>3182</v>
      </c>
      <c r="C2877" s="68" t="s">
        <v>1080</v>
      </c>
      <c r="D2877" s="305" t="s">
        <v>5880</v>
      </c>
      <c r="E2877" s="305" t="s">
        <v>5880</v>
      </c>
      <c r="F2877" s="392"/>
      <c r="G2877" s="359">
        <v>5.72</v>
      </c>
      <c r="H2877" s="113">
        <f t="shared" si="576"/>
        <v>4.4000000000000004</v>
      </c>
      <c r="I2877" s="114">
        <f t="shared" si="577"/>
        <v>460.24</v>
      </c>
      <c r="J2877" s="55"/>
      <c r="K2877" s="56">
        <f t="shared" si="572"/>
        <v>0</v>
      </c>
      <c r="L2877" s="60">
        <f t="shared" si="578"/>
        <v>0</v>
      </c>
    </row>
    <row r="2878" spans="2:12" s="2" customFormat="1" ht="18" customHeight="1">
      <c r="B2878" s="139" t="s">
        <v>3183</v>
      </c>
      <c r="C2878" s="68" t="s">
        <v>1081</v>
      </c>
      <c r="D2878" s="305" t="s">
        <v>5880</v>
      </c>
      <c r="E2878" s="305" t="s">
        <v>5880</v>
      </c>
      <c r="F2878" s="392"/>
      <c r="G2878" s="359">
        <v>7.64</v>
      </c>
      <c r="H2878" s="113">
        <f t="shared" si="576"/>
        <v>5.88</v>
      </c>
      <c r="I2878" s="114">
        <f t="shared" si="577"/>
        <v>615.04999999999995</v>
      </c>
      <c r="J2878" s="55"/>
      <c r="K2878" s="56">
        <f t="shared" si="572"/>
        <v>0</v>
      </c>
      <c r="L2878" s="60">
        <f t="shared" si="578"/>
        <v>0</v>
      </c>
    </row>
    <row r="2879" spans="2:12" s="2" customFormat="1" ht="16.899999999999999" customHeight="1">
      <c r="B2879" s="161" t="s">
        <v>3184</v>
      </c>
      <c r="C2879" s="202" t="s">
        <v>1082</v>
      </c>
      <c r="D2879" s="305" t="s">
        <v>5880</v>
      </c>
      <c r="E2879" s="305" t="s">
        <v>5880</v>
      </c>
      <c r="F2879" s="390"/>
      <c r="G2879" s="359">
        <v>10.96</v>
      </c>
      <c r="H2879" s="120">
        <f t="shared" si="576"/>
        <v>8.44</v>
      </c>
      <c r="I2879" s="121">
        <f t="shared" si="577"/>
        <v>882.82</v>
      </c>
      <c r="J2879" s="77"/>
      <c r="K2879" s="180">
        <f t="shared" si="572"/>
        <v>0</v>
      </c>
      <c r="L2879" s="83">
        <f t="shared" si="578"/>
        <v>0</v>
      </c>
    </row>
    <row r="2880" spans="2:12" s="2" customFormat="1" ht="19.899999999999999" customHeight="1">
      <c r="B2880" s="257" t="s">
        <v>1083</v>
      </c>
      <c r="C2880" s="86"/>
      <c r="D2880" s="305" t="s">
        <v>5880</v>
      </c>
      <c r="E2880" s="305" t="s">
        <v>5880</v>
      </c>
      <c r="F2880" s="86"/>
      <c r="G2880" s="360">
        <v>0</v>
      </c>
      <c r="H2880" s="30"/>
      <c r="I2880" s="23"/>
      <c r="J2880" s="87"/>
      <c r="K2880" s="258"/>
      <c r="L2880" s="259"/>
    </row>
    <row r="2881" spans="2:12" s="2" customFormat="1" ht="16.899999999999999" customHeight="1">
      <c r="B2881" s="158" t="s">
        <v>3185</v>
      </c>
      <c r="C2881" s="233" t="s">
        <v>1084</v>
      </c>
      <c r="D2881" s="305" t="s">
        <v>5880</v>
      </c>
      <c r="E2881" s="305" t="s">
        <v>5880</v>
      </c>
      <c r="F2881" s="390"/>
      <c r="G2881" s="359">
        <v>1.73</v>
      </c>
      <c r="H2881" s="116">
        <f t="shared" ref="H2881:H2886" si="579">G2881-(G2881*$I$8)</f>
        <v>1.33</v>
      </c>
      <c r="I2881" s="117">
        <f t="shared" ref="I2881:I2886" si="580">H2881*$I$2</f>
        <v>139.12</v>
      </c>
      <c r="J2881" s="72"/>
      <c r="K2881" s="210">
        <f t="shared" si="572"/>
        <v>0</v>
      </c>
      <c r="L2881" s="73">
        <f t="shared" ref="L2881:L2886" si="581">I2881*J2881</f>
        <v>0</v>
      </c>
    </row>
    <row r="2882" spans="2:12" s="2" customFormat="1" ht="21" customHeight="1">
      <c r="B2882" s="139" t="s">
        <v>3186</v>
      </c>
      <c r="C2882" s="68" t="s">
        <v>5229</v>
      </c>
      <c r="D2882" s="305" t="s">
        <v>5880</v>
      </c>
      <c r="E2882" s="305" t="s">
        <v>5880</v>
      </c>
      <c r="F2882" s="390"/>
      <c r="G2882" s="359">
        <v>3.11</v>
      </c>
      <c r="H2882" s="109">
        <f t="shared" si="579"/>
        <v>2.39</v>
      </c>
      <c r="I2882" s="110">
        <f t="shared" si="580"/>
        <v>249.99</v>
      </c>
      <c r="J2882" s="55"/>
      <c r="K2882" s="56">
        <f t="shared" si="572"/>
        <v>0</v>
      </c>
      <c r="L2882" s="57">
        <f t="shared" si="581"/>
        <v>0</v>
      </c>
    </row>
    <row r="2883" spans="2:12" s="2" customFormat="1" ht="21" customHeight="1">
      <c r="B2883" s="139" t="s">
        <v>3187</v>
      </c>
      <c r="C2883" s="68" t="s">
        <v>1085</v>
      </c>
      <c r="D2883" s="305" t="s">
        <v>5880</v>
      </c>
      <c r="E2883" s="305" t="s">
        <v>5880</v>
      </c>
      <c r="F2883" s="390"/>
      <c r="G2883" s="359">
        <v>4.8600000000000003</v>
      </c>
      <c r="H2883" s="109">
        <f t="shared" si="579"/>
        <v>3.74</v>
      </c>
      <c r="I2883" s="110">
        <f t="shared" si="580"/>
        <v>391.2</v>
      </c>
      <c r="J2883" s="55"/>
      <c r="K2883" s="56">
        <f t="shared" si="572"/>
        <v>0</v>
      </c>
      <c r="L2883" s="57">
        <f t="shared" si="581"/>
        <v>0</v>
      </c>
    </row>
    <row r="2884" spans="2:12" s="2" customFormat="1" ht="19.899999999999999" customHeight="1">
      <c r="B2884" s="139" t="s">
        <v>3188</v>
      </c>
      <c r="C2884" s="68" t="s">
        <v>5582</v>
      </c>
      <c r="D2884" s="305" t="s">
        <v>5880</v>
      </c>
      <c r="E2884" s="305" t="s">
        <v>5880</v>
      </c>
      <c r="F2884" s="390"/>
      <c r="G2884" s="359">
        <v>7.37</v>
      </c>
      <c r="H2884" s="109">
        <f t="shared" si="579"/>
        <v>5.67</v>
      </c>
      <c r="I2884" s="110">
        <f t="shared" si="580"/>
        <v>593.08000000000004</v>
      </c>
      <c r="J2884" s="55"/>
      <c r="K2884" s="56">
        <f t="shared" si="572"/>
        <v>0</v>
      </c>
      <c r="L2884" s="57">
        <f t="shared" si="581"/>
        <v>0</v>
      </c>
    </row>
    <row r="2885" spans="2:12" s="2" customFormat="1" ht="19.899999999999999" customHeight="1">
      <c r="B2885" s="139" t="s">
        <v>3189</v>
      </c>
      <c r="C2885" s="68" t="s">
        <v>5583</v>
      </c>
      <c r="D2885" s="305" t="s">
        <v>5880</v>
      </c>
      <c r="E2885" s="305" t="s">
        <v>5880</v>
      </c>
      <c r="F2885" s="390"/>
      <c r="G2885" s="359">
        <v>13.43</v>
      </c>
      <c r="H2885" s="109">
        <f t="shared" si="579"/>
        <v>10.34</v>
      </c>
      <c r="I2885" s="110">
        <f t="shared" si="580"/>
        <v>1081.56</v>
      </c>
      <c r="J2885" s="55"/>
      <c r="K2885" s="56">
        <f t="shared" si="572"/>
        <v>0</v>
      </c>
      <c r="L2885" s="57">
        <f t="shared" si="581"/>
        <v>0</v>
      </c>
    </row>
    <row r="2886" spans="2:12" s="2" customFormat="1" ht="19.899999999999999" customHeight="1">
      <c r="B2886" s="161" t="s">
        <v>3190</v>
      </c>
      <c r="C2886" s="202" t="s">
        <v>1086</v>
      </c>
      <c r="D2886" s="305" t="s">
        <v>5880</v>
      </c>
      <c r="E2886" s="305" t="s">
        <v>5880</v>
      </c>
      <c r="F2886" s="390"/>
      <c r="G2886" s="359">
        <v>20.48</v>
      </c>
      <c r="H2886" s="120">
        <f t="shared" si="579"/>
        <v>15.77</v>
      </c>
      <c r="I2886" s="121">
        <f t="shared" si="580"/>
        <v>1649.54</v>
      </c>
      <c r="J2886" s="77"/>
      <c r="K2886" s="180">
        <f t="shared" si="572"/>
        <v>0</v>
      </c>
      <c r="L2886" s="83">
        <f t="shared" si="581"/>
        <v>0</v>
      </c>
    </row>
    <row r="2887" spans="2:12" s="2" customFormat="1" ht="19.899999999999999" customHeight="1">
      <c r="B2887" s="257" t="s">
        <v>1087</v>
      </c>
      <c r="C2887" s="86"/>
      <c r="D2887" s="305" t="s">
        <v>5880</v>
      </c>
      <c r="E2887" s="305" t="s">
        <v>5880</v>
      </c>
      <c r="F2887" s="86"/>
      <c r="G2887" s="360">
        <v>0</v>
      </c>
      <c r="H2887" s="30"/>
      <c r="I2887" s="23"/>
      <c r="J2887" s="87"/>
      <c r="K2887" s="258"/>
      <c r="L2887" s="259"/>
    </row>
    <row r="2888" spans="2:12" s="2" customFormat="1" ht="19.149999999999999" customHeight="1">
      <c r="B2888" s="158" t="s">
        <v>3191</v>
      </c>
      <c r="C2888" s="233" t="s">
        <v>5230</v>
      </c>
      <c r="D2888" s="305" t="s">
        <v>5880</v>
      </c>
      <c r="E2888" s="305" t="s">
        <v>5880</v>
      </c>
      <c r="F2888" s="390"/>
      <c r="G2888" s="359">
        <v>1.4</v>
      </c>
      <c r="H2888" s="116">
        <f>G2888-(G2888*$I$8)</f>
        <v>1.08</v>
      </c>
      <c r="I2888" s="117">
        <f>H2888*$I$2</f>
        <v>112.97</v>
      </c>
      <c r="J2888" s="72"/>
      <c r="K2888" s="210">
        <f t="shared" si="572"/>
        <v>0</v>
      </c>
      <c r="L2888" s="73">
        <f>I2888*J2888</f>
        <v>0</v>
      </c>
    </row>
    <row r="2889" spans="2:12" s="2" customFormat="1" ht="19.149999999999999" customHeight="1">
      <c r="B2889" s="161" t="s">
        <v>3192</v>
      </c>
      <c r="C2889" s="202" t="s">
        <v>5231</v>
      </c>
      <c r="D2889" s="305" t="s">
        <v>5880</v>
      </c>
      <c r="E2889" s="305" t="s">
        <v>5880</v>
      </c>
      <c r="F2889" s="390"/>
      <c r="G2889" s="359">
        <v>2.29</v>
      </c>
      <c r="H2889" s="120">
        <f>G2889-(G2889*$I$8)</f>
        <v>1.76</v>
      </c>
      <c r="I2889" s="121">
        <f>H2889*$I$2</f>
        <v>184.1</v>
      </c>
      <c r="J2889" s="77"/>
      <c r="K2889" s="180">
        <f t="shared" si="572"/>
        <v>0</v>
      </c>
      <c r="L2889" s="83">
        <f>I2889*J2889</f>
        <v>0</v>
      </c>
    </row>
    <row r="2890" spans="2:12" s="2" customFormat="1" ht="20.25" customHeight="1">
      <c r="B2890" s="257" t="s">
        <v>749</v>
      </c>
      <c r="C2890" s="86"/>
      <c r="D2890" s="305" t="s">
        <v>5880</v>
      </c>
      <c r="E2890" s="305" t="s">
        <v>5880</v>
      </c>
      <c r="F2890" s="86"/>
      <c r="G2890" s="360">
        <v>0</v>
      </c>
      <c r="H2890" s="30"/>
      <c r="I2890" s="23"/>
      <c r="J2890" s="87"/>
      <c r="K2890" s="258"/>
      <c r="L2890" s="259"/>
    </row>
    <row r="2891" spans="2:12" s="2" customFormat="1" ht="18" customHeight="1">
      <c r="B2891" s="211" t="s">
        <v>3193</v>
      </c>
      <c r="C2891" s="233" t="s">
        <v>1088</v>
      </c>
      <c r="D2891" s="305" t="s">
        <v>5880</v>
      </c>
      <c r="E2891" s="305" t="s">
        <v>5880</v>
      </c>
      <c r="F2891" s="392"/>
      <c r="G2891" s="359">
        <v>0.28000000000000003</v>
      </c>
      <c r="H2891" s="122">
        <f t="shared" ref="H2891:H2902" si="582">G2891-(G2891*$I$8)</f>
        <v>0.22</v>
      </c>
      <c r="I2891" s="123">
        <f t="shared" ref="I2891:I2902" si="583">H2891*$I$2</f>
        <v>23.01</v>
      </c>
      <c r="J2891" s="72"/>
      <c r="K2891" s="210">
        <f t="shared" si="572"/>
        <v>0</v>
      </c>
      <c r="L2891" s="85">
        <f t="shared" ref="L2891:L2902" si="584">I2891*J2891</f>
        <v>0</v>
      </c>
    </row>
    <row r="2892" spans="2:12" s="2" customFormat="1" ht="18" customHeight="1">
      <c r="B2892" s="141" t="s">
        <v>3194</v>
      </c>
      <c r="C2892" s="67" t="s">
        <v>5584</v>
      </c>
      <c r="D2892" s="305" t="s">
        <v>5880</v>
      </c>
      <c r="E2892" s="305" t="s">
        <v>5880</v>
      </c>
      <c r="F2892" s="392"/>
      <c r="G2892" s="359">
        <v>0.47</v>
      </c>
      <c r="H2892" s="113">
        <f t="shared" si="582"/>
        <v>0.36</v>
      </c>
      <c r="I2892" s="114">
        <f t="shared" si="583"/>
        <v>37.659999999999997</v>
      </c>
      <c r="J2892" s="55"/>
      <c r="K2892" s="56">
        <f t="shared" si="572"/>
        <v>0</v>
      </c>
      <c r="L2892" s="60">
        <f t="shared" si="584"/>
        <v>0</v>
      </c>
    </row>
    <row r="2893" spans="2:12" s="2" customFormat="1" ht="18" customHeight="1">
      <c r="B2893" s="141" t="s">
        <v>3195</v>
      </c>
      <c r="C2893" s="67" t="s">
        <v>1089</v>
      </c>
      <c r="D2893" s="305" t="s">
        <v>5880</v>
      </c>
      <c r="E2893" s="305" t="s">
        <v>5880</v>
      </c>
      <c r="F2893" s="392"/>
      <c r="G2893" s="359">
        <v>0.86</v>
      </c>
      <c r="H2893" s="113">
        <f t="shared" si="582"/>
        <v>0.66</v>
      </c>
      <c r="I2893" s="114">
        <f t="shared" si="583"/>
        <v>69.040000000000006</v>
      </c>
      <c r="J2893" s="55"/>
      <c r="K2893" s="56">
        <f t="shared" si="572"/>
        <v>0</v>
      </c>
      <c r="L2893" s="60">
        <f t="shared" si="584"/>
        <v>0</v>
      </c>
    </row>
    <row r="2894" spans="2:12" s="2" customFormat="1" ht="18" customHeight="1">
      <c r="B2894" s="138" t="s">
        <v>3196</v>
      </c>
      <c r="C2894" s="68" t="s">
        <v>5232</v>
      </c>
      <c r="D2894" s="305" t="s">
        <v>5880</v>
      </c>
      <c r="E2894" s="305" t="s">
        <v>5880</v>
      </c>
      <c r="F2894" s="392"/>
      <c r="G2894" s="359">
        <v>1.6</v>
      </c>
      <c r="H2894" s="113">
        <f t="shared" si="582"/>
        <v>1.23</v>
      </c>
      <c r="I2894" s="114">
        <f t="shared" si="583"/>
        <v>128.66</v>
      </c>
      <c r="J2894" s="55"/>
      <c r="K2894" s="56">
        <f t="shared" si="572"/>
        <v>0</v>
      </c>
      <c r="L2894" s="60">
        <f t="shared" si="584"/>
        <v>0</v>
      </c>
    </row>
    <row r="2895" spans="2:12" s="2" customFormat="1" ht="18" customHeight="1">
      <c r="B2895" s="138" t="s">
        <v>3197</v>
      </c>
      <c r="C2895" s="68" t="s">
        <v>1090</v>
      </c>
      <c r="D2895" s="305" t="s">
        <v>5880</v>
      </c>
      <c r="E2895" s="305" t="s">
        <v>5880</v>
      </c>
      <c r="F2895" s="392"/>
      <c r="G2895" s="359">
        <v>2.2799999999999998</v>
      </c>
      <c r="H2895" s="113">
        <f t="shared" si="582"/>
        <v>1.76</v>
      </c>
      <c r="I2895" s="114">
        <f t="shared" si="583"/>
        <v>184.1</v>
      </c>
      <c r="J2895" s="55"/>
      <c r="K2895" s="56">
        <f t="shared" si="572"/>
        <v>0</v>
      </c>
      <c r="L2895" s="60">
        <f t="shared" si="584"/>
        <v>0</v>
      </c>
    </row>
    <row r="2896" spans="2:12" s="2" customFormat="1" ht="18" customHeight="1">
      <c r="B2896" s="138" t="s">
        <v>3198</v>
      </c>
      <c r="C2896" s="68" t="s">
        <v>1091</v>
      </c>
      <c r="D2896" s="305" t="s">
        <v>5880</v>
      </c>
      <c r="E2896" s="305" t="s">
        <v>5880</v>
      </c>
      <c r="F2896" s="384"/>
      <c r="G2896" s="359">
        <v>3.29</v>
      </c>
      <c r="H2896" s="113">
        <f t="shared" si="582"/>
        <v>2.5299999999999998</v>
      </c>
      <c r="I2896" s="114">
        <f t="shared" si="583"/>
        <v>264.64</v>
      </c>
      <c r="J2896" s="55"/>
      <c r="K2896" s="56">
        <f t="shared" si="572"/>
        <v>0</v>
      </c>
      <c r="L2896" s="60">
        <f t="shared" si="584"/>
        <v>0</v>
      </c>
    </row>
    <row r="2897" spans="2:12" s="2" customFormat="1" ht="18" customHeight="1">
      <c r="B2897" s="138" t="s">
        <v>3199</v>
      </c>
      <c r="C2897" s="68" t="s">
        <v>1092</v>
      </c>
      <c r="D2897" s="305" t="s">
        <v>5880</v>
      </c>
      <c r="E2897" s="305" t="s">
        <v>5880</v>
      </c>
      <c r="F2897" s="393"/>
      <c r="G2897" s="359">
        <v>0.33</v>
      </c>
      <c r="H2897" s="113">
        <f t="shared" si="582"/>
        <v>0.25</v>
      </c>
      <c r="I2897" s="114">
        <f t="shared" si="583"/>
        <v>26.15</v>
      </c>
      <c r="J2897" s="55"/>
      <c r="K2897" s="56">
        <f t="shared" si="572"/>
        <v>0</v>
      </c>
      <c r="L2897" s="60">
        <f t="shared" si="584"/>
        <v>0</v>
      </c>
    </row>
    <row r="2898" spans="2:12" s="2" customFormat="1" ht="18" customHeight="1">
      <c r="B2898" s="141" t="s">
        <v>3200</v>
      </c>
      <c r="C2898" s="67" t="s">
        <v>1093</v>
      </c>
      <c r="D2898" s="305" t="s">
        <v>5880</v>
      </c>
      <c r="E2898" s="305" t="s">
        <v>5880</v>
      </c>
      <c r="F2898" s="392"/>
      <c r="G2898" s="359">
        <v>0.5</v>
      </c>
      <c r="H2898" s="113">
        <f t="shared" si="582"/>
        <v>0.39</v>
      </c>
      <c r="I2898" s="114">
        <f t="shared" si="583"/>
        <v>40.79</v>
      </c>
      <c r="J2898" s="55"/>
      <c r="K2898" s="56">
        <f t="shared" si="572"/>
        <v>0</v>
      </c>
      <c r="L2898" s="60">
        <f t="shared" si="584"/>
        <v>0</v>
      </c>
    </row>
    <row r="2899" spans="2:12" s="2" customFormat="1" ht="18" customHeight="1">
      <c r="B2899" s="141" t="s">
        <v>3201</v>
      </c>
      <c r="C2899" s="67" t="s">
        <v>1094</v>
      </c>
      <c r="D2899" s="305" t="s">
        <v>5880</v>
      </c>
      <c r="E2899" s="305" t="s">
        <v>5880</v>
      </c>
      <c r="F2899" s="392"/>
      <c r="G2899" s="359">
        <v>0.83</v>
      </c>
      <c r="H2899" s="113">
        <f t="shared" si="582"/>
        <v>0.64</v>
      </c>
      <c r="I2899" s="114">
        <f t="shared" si="583"/>
        <v>66.94</v>
      </c>
      <c r="J2899" s="55"/>
      <c r="K2899" s="56">
        <f t="shared" si="572"/>
        <v>0</v>
      </c>
      <c r="L2899" s="60">
        <f t="shared" si="584"/>
        <v>0</v>
      </c>
    </row>
    <row r="2900" spans="2:12" s="2" customFormat="1" ht="18" customHeight="1">
      <c r="B2900" s="138" t="s">
        <v>3202</v>
      </c>
      <c r="C2900" s="68" t="s">
        <v>1095</v>
      </c>
      <c r="D2900" s="305" t="s">
        <v>5880</v>
      </c>
      <c r="E2900" s="305" t="s">
        <v>5880</v>
      </c>
      <c r="F2900" s="392"/>
      <c r="G2900" s="359">
        <v>1.5</v>
      </c>
      <c r="H2900" s="113">
        <f t="shared" si="582"/>
        <v>1.1599999999999999</v>
      </c>
      <c r="I2900" s="114">
        <f t="shared" si="583"/>
        <v>121.34</v>
      </c>
      <c r="J2900" s="55"/>
      <c r="K2900" s="56">
        <f t="shared" si="572"/>
        <v>0</v>
      </c>
      <c r="L2900" s="60">
        <f t="shared" si="584"/>
        <v>0</v>
      </c>
    </row>
    <row r="2901" spans="2:12" s="2" customFormat="1" ht="17.25" customHeight="1">
      <c r="B2901" s="138" t="s">
        <v>3203</v>
      </c>
      <c r="C2901" s="68" t="s">
        <v>1096</v>
      </c>
      <c r="D2901" s="305" t="s">
        <v>5880</v>
      </c>
      <c r="E2901" s="305" t="s">
        <v>5880</v>
      </c>
      <c r="F2901" s="384"/>
      <c r="G2901" s="359">
        <v>2.2400000000000002</v>
      </c>
      <c r="H2901" s="113">
        <f t="shared" si="582"/>
        <v>1.72</v>
      </c>
      <c r="I2901" s="114">
        <f t="shared" si="583"/>
        <v>179.91</v>
      </c>
      <c r="J2901" s="55"/>
      <c r="K2901" s="56">
        <f t="shared" si="572"/>
        <v>0</v>
      </c>
      <c r="L2901" s="60">
        <f t="shared" si="584"/>
        <v>0</v>
      </c>
    </row>
    <row r="2902" spans="2:12" s="2" customFormat="1" ht="18" customHeight="1">
      <c r="B2902" s="138" t="s">
        <v>3204</v>
      </c>
      <c r="C2902" s="68" t="s">
        <v>1097</v>
      </c>
      <c r="D2902" s="305" t="s">
        <v>5880</v>
      </c>
      <c r="E2902" s="305" t="s">
        <v>5880</v>
      </c>
      <c r="F2902" s="384"/>
      <c r="G2902" s="359">
        <v>3.48</v>
      </c>
      <c r="H2902" s="113">
        <f t="shared" si="582"/>
        <v>2.68</v>
      </c>
      <c r="I2902" s="114">
        <f t="shared" si="583"/>
        <v>280.33</v>
      </c>
      <c r="J2902" s="55"/>
      <c r="K2902" s="56">
        <f t="shared" si="572"/>
        <v>0</v>
      </c>
      <c r="L2902" s="60">
        <f t="shared" si="584"/>
        <v>0</v>
      </c>
    </row>
    <row r="2903" spans="2:12" s="2" customFormat="1" ht="18.75" customHeight="1">
      <c r="B2903" s="257" t="s">
        <v>1098</v>
      </c>
      <c r="C2903" s="86"/>
      <c r="D2903" s="305" t="s">
        <v>5880</v>
      </c>
      <c r="E2903" s="305" t="s">
        <v>5880</v>
      </c>
      <c r="F2903" s="86"/>
      <c r="G2903" s="360">
        <v>0</v>
      </c>
      <c r="H2903" s="30"/>
      <c r="I2903" s="23"/>
      <c r="J2903" s="87"/>
      <c r="K2903" s="258"/>
      <c r="L2903" s="259"/>
    </row>
    <row r="2904" spans="2:12" s="2" customFormat="1" ht="20.100000000000001" customHeight="1">
      <c r="B2904" s="211" t="s">
        <v>3205</v>
      </c>
      <c r="C2904" s="234" t="s">
        <v>1099</v>
      </c>
      <c r="D2904" s="305" t="s">
        <v>5880</v>
      </c>
      <c r="E2904" s="305" t="s">
        <v>5880</v>
      </c>
      <c r="F2904" s="390"/>
      <c r="G2904" s="359">
        <v>0.42</v>
      </c>
      <c r="H2904" s="130">
        <f t="shared" ref="H2904:H2912" si="585">G2904-(G2904*$I$8)</f>
        <v>0.32</v>
      </c>
      <c r="I2904" s="131">
        <f t="shared" ref="I2904:I2912" si="586">H2904*$I$2</f>
        <v>33.47</v>
      </c>
      <c r="J2904" s="72"/>
      <c r="K2904" s="210">
        <f t="shared" si="572"/>
        <v>0</v>
      </c>
      <c r="L2904" s="107">
        <f t="shared" ref="L2904:L2912" si="587">I2904*J2904</f>
        <v>0</v>
      </c>
    </row>
    <row r="2905" spans="2:12" s="2" customFormat="1" ht="20.100000000000001" customHeight="1">
      <c r="B2905" s="141" t="s">
        <v>3206</v>
      </c>
      <c r="C2905" s="66" t="s">
        <v>1100</v>
      </c>
      <c r="D2905" s="305" t="s">
        <v>5880</v>
      </c>
      <c r="E2905" s="305" t="s">
        <v>5880</v>
      </c>
      <c r="F2905" s="390"/>
      <c r="G2905" s="359">
        <v>0.6</v>
      </c>
      <c r="H2905" s="111">
        <f t="shared" si="585"/>
        <v>0.46</v>
      </c>
      <c r="I2905" s="112">
        <f t="shared" si="586"/>
        <v>48.12</v>
      </c>
      <c r="J2905" s="55"/>
      <c r="K2905" s="56">
        <f t="shared" si="572"/>
        <v>0</v>
      </c>
      <c r="L2905" s="59">
        <f t="shared" si="587"/>
        <v>0</v>
      </c>
    </row>
    <row r="2906" spans="2:12" s="2" customFormat="1" ht="20.100000000000001" customHeight="1">
      <c r="B2906" s="141" t="s">
        <v>3207</v>
      </c>
      <c r="C2906" s="66" t="s">
        <v>1101</v>
      </c>
      <c r="D2906" s="305" t="s">
        <v>5880</v>
      </c>
      <c r="E2906" s="305" t="s">
        <v>5880</v>
      </c>
      <c r="F2906" s="390"/>
      <c r="G2906" s="359">
        <v>0.75</v>
      </c>
      <c r="H2906" s="111">
        <f t="shared" si="585"/>
        <v>0.57999999999999996</v>
      </c>
      <c r="I2906" s="112">
        <f t="shared" si="586"/>
        <v>60.67</v>
      </c>
      <c r="J2906" s="55"/>
      <c r="K2906" s="56">
        <f t="shared" si="572"/>
        <v>0</v>
      </c>
      <c r="L2906" s="59">
        <f t="shared" si="587"/>
        <v>0</v>
      </c>
    </row>
    <row r="2907" spans="2:12" s="2" customFormat="1" ht="20.100000000000001" customHeight="1">
      <c r="B2907" s="141" t="s">
        <v>3208</v>
      </c>
      <c r="C2907" s="67" t="s">
        <v>1102</v>
      </c>
      <c r="D2907" s="305" t="s">
        <v>5880</v>
      </c>
      <c r="E2907" s="305" t="s">
        <v>5880</v>
      </c>
      <c r="F2907" s="390"/>
      <c r="G2907" s="359">
        <v>0.65</v>
      </c>
      <c r="H2907" s="111">
        <f t="shared" si="585"/>
        <v>0.5</v>
      </c>
      <c r="I2907" s="112">
        <f t="shared" si="586"/>
        <v>52.3</v>
      </c>
      <c r="J2907" s="55"/>
      <c r="K2907" s="56">
        <f t="shared" si="572"/>
        <v>0</v>
      </c>
      <c r="L2907" s="59">
        <f t="shared" si="587"/>
        <v>0</v>
      </c>
    </row>
    <row r="2908" spans="2:12" s="2" customFormat="1" ht="20.100000000000001" customHeight="1">
      <c r="B2908" s="141" t="s">
        <v>3209</v>
      </c>
      <c r="C2908" s="67" t="s">
        <v>1103</v>
      </c>
      <c r="D2908" s="305" t="s">
        <v>5880</v>
      </c>
      <c r="E2908" s="305" t="s">
        <v>5880</v>
      </c>
      <c r="F2908" s="390"/>
      <c r="G2908" s="359">
        <v>1.63</v>
      </c>
      <c r="H2908" s="111">
        <f t="shared" si="585"/>
        <v>1.26</v>
      </c>
      <c r="I2908" s="112">
        <f t="shared" si="586"/>
        <v>131.80000000000001</v>
      </c>
      <c r="J2908" s="55"/>
      <c r="K2908" s="56">
        <f t="shared" si="572"/>
        <v>0</v>
      </c>
      <c r="L2908" s="59">
        <f t="shared" si="587"/>
        <v>0</v>
      </c>
    </row>
    <row r="2909" spans="2:12" s="2" customFormat="1" ht="20.100000000000001" customHeight="1">
      <c r="B2909" s="141" t="s">
        <v>3210</v>
      </c>
      <c r="C2909" s="67" t="s">
        <v>5585</v>
      </c>
      <c r="D2909" s="305" t="s">
        <v>5880</v>
      </c>
      <c r="E2909" s="305" t="s">
        <v>5880</v>
      </c>
      <c r="F2909" s="388"/>
      <c r="G2909" s="359">
        <v>1.5</v>
      </c>
      <c r="H2909" s="111">
        <f t="shared" si="585"/>
        <v>1.1599999999999999</v>
      </c>
      <c r="I2909" s="112">
        <f t="shared" si="586"/>
        <v>121.34</v>
      </c>
      <c r="J2909" s="55"/>
      <c r="K2909" s="56">
        <f t="shared" si="572"/>
        <v>0</v>
      </c>
      <c r="L2909" s="59">
        <f t="shared" si="587"/>
        <v>0</v>
      </c>
    </row>
    <row r="2910" spans="2:12" s="2" customFormat="1" ht="20.100000000000001" customHeight="1">
      <c r="B2910" s="138" t="s">
        <v>3211</v>
      </c>
      <c r="C2910" s="68" t="s">
        <v>1104</v>
      </c>
      <c r="D2910" s="305" t="s">
        <v>5880</v>
      </c>
      <c r="E2910" s="305" t="s">
        <v>5880</v>
      </c>
      <c r="F2910" s="387"/>
      <c r="G2910" s="359">
        <v>0.18</v>
      </c>
      <c r="H2910" s="111">
        <f t="shared" si="585"/>
        <v>0.14000000000000001</v>
      </c>
      <c r="I2910" s="112">
        <f t="shared" si="586"/>
        <v>14.64</v>
      </c>
      <c r="J2910" s="55"/>
      <c r="K2910" s="56">
        <f t="shared" si="572"/>
        <v>0</v>
      </c>
      <c r="L2910" s="59">
        <f t="shared" si="587"/>
        <v>0</v>
      </c>
    </row>
    <row r="2911" spans="2:12" s="2" customFormat="1" ht="20.100000000000001" customHeight="1">
      <c r="B2911" s="141" t="s">
        <v>3212</v>
      </c>
      <c r="C2911" s="67" t="s">
        <v>1105</v>
      </c>
      <c r="D2911" s="305" t="s">
        <v>5880</v>
      </c>
      <c r="E2911" s="305" t="s">
        <v>5880</v>
      </c>
      <c r="F2911" s="392"/>
      <c r="G2911" s="359">
        <v>0.25</v>
      </c>
      <c r="H2911" s="113">
        <f t="shared" si="585"/>
        <v>0.19</v>
      </c>
      <c r="I2911" s="114">
        <f t="shared" si="586"/>
        <v>19.87</v>
      </c>
      <c r="J2911" s="55"/>
      <c r="K2911" s="56">
        <f t="shared" ref="K2911:K2974" si="588">J2911*H2911</f>
        <v>0</v>
      </c>
      <c r="L2911" s="60">
        <f t="shared" si="587"/>
        <v>0</v>
      </c>
    </row>
    <row r="2912" spans="2:12" s="2" customFormat="1" ht="20.100000000000001" customHeight="1">
      <c r="B2912" s="167" t="s">
        <v>3213</v>
      </c>
      <c r="C2912" s="96" t="s">
        <v>5233</v>
      </c>
      <c r="D2912" s="305" t="s">
        <v>5880</v>
      </c>
      <c r="E2912" s="305" t="s">
        <v>5880</v>
      </c>
      <c r="F2912" s="390"/>
      <c r="G2912" s="359">
        <v>0.45</v>
      </c>
      <c r="H2912" s="128">
        <f t="shared" si="585"/>
        <v>0.35</v>
      </c>
      <c r="I2912" s="129">
        <f t="shared" si="586"/>
        <v>36.61</v>
      </c>
      <c r="J2912" s="77"/>
      <c r="K2912" s="180">
        <f t="shared" si="588"/>
        <v>0</v>
      </c>
      <c r="L2912" s="105">
        <f t="shared" si="587"/>
        <v>0</v>
      </c>
    </row>
    <row r="2913" spans="2:12" s="2" customFormat="1" ht="21" customHeight="1">
      <c r="B2913" s="257" t="s">
        <v>1106</v>
      </c>
      <c r="C2913" s="86"/>
      <c r="D2913" s="305" t="s">
        <v>5880</v>
      </c>
      <c r="E2913" s="305" t="s">
        <v>5880</v>
      </c>
      <c r="F2913" s="86"/>
      <c r="G2913" s="360">
        <v>0</v>
      </c>
      <c r="H2913" s="30"/>
      <c r="I2913" s="23"/>
      <c r="J2913" s="87"/>
      <c r="K2913" s="258"/>
      <c r="L2913" s="259"/>
    </row>
    <row r="2914" spans="2:12" s="2" customFormat="1" ht="24.95" customHeight="1">
      <c r="B2914" s="166" t="s">
        <v>3214</v>
      </c>
      <c r="C2914" s="88" t="s">
        <v>5234</v>
      </c>
      <c r="D2914" s="305" t="s">
        <v>5880</v>
      </c>
      <c r="E2914" s="305" t="s">
        <v>5880</v>
      </c>
      <c r="F2914" s="390"/>
      <c r="G2914" s="359">
        <v>1.22</v>
      </c>
      <c r="H2914" s="130">
        <f>G2914-(G2914*$I$8)</f>
        <v>0.94</v>
      </c>
      <c r="I2914" s="131">
        <f>H2914*$I$2</f>
        <v>98.32</v>
      </c>
      <c r="J2914" s="72"/>
      <c r="K2914" s="210">
        <f t="shared" si="588"/>
        <v>0</v>
      </c>
      <c r="L2914" s="107">
        <f>I2914*J2914</f>
        <v>0</v>
      </c>
    </row>
    <row r="2915" spans="2:12" s="2" customFormat="1" ht="24.95" customHeight="1">
      <c r="B2915" s="141" t="s">
        <v>3215</v>
      </c>
      <c r="C2915" s="66" t="s">
        <v>5235</v>
      </c>
      <c r="D2915" s="305" t="s">
        <v>5880</v>
      </c>
      <c r="E2915" s="305" t="s">
        <v>5880</v>
      </c>
      <c r="F2915" s="390"/>
      <c r="G2915" s="359">
        <v>1.89</v>
      </c>
      <c r="H2915" s="111">
        <f>G2915-(G2915*$I$8)</f>
        <v>1.46</v>
      </c>
      <c r="I2915" s="112">
        <f>H2915*$I$2</f>
        <v>152.72</v>
      </c>
      <c r="J2915" s="55"/>
      <c r="K2915" s="56">
        <f t="shared" si="588"/>
        <v>0</v>
      </c>
      <c r="L2915" s="59">
        <f>I2915*J2915</f>
        <v>0</v>
      </c>
    </row>
    <row r="2916" spans="2:12" s="2" customFormat="1" ht="24.95" customHeight="1">
      <c r="B2916" s="167" t="s">
        <v>3216</v>
      </c>
      <c r="C2916" s="96" t="s">
        <v>1107</v>
      </c>
      <c r="D2916" s="305" t="s">
        <v>5880</v>
      </c>
      <c r="E2916" s="305" t="s">
        <v>5880</v>
      </c>
      <c r="F2916" s="392"/>
      <c r="G2916" s="359">
        <v>2.67</v>
      </c>
      <c r="H2916" s="118">
        <f>G2916-(G2916*$I$8)</f>
        <v>2.06</v>
      </c>
      <c r="I2916" s="119">
        <f>H2916*$I$2</f>
        <v>215.48</v>
      </c>
      <c r="J2916" s="77"/>
      <c r="K2916" s="180">
        <f t="shared" si="588"/>
        <v>0</v>
      </c>
      <c r="L2916" s="78">
        <f>I2916*J2916</f>
        <v>0</v>
      </c>
    </row>
    <row r="2917" spans="2:12" s="2" customFormat="1" ht="21" customHeight="1">
      <c r="B2917" s="257" t="s">
        <v>1108</v>
      </c>
      <c r="C2917" s="86"/>
      <c r="D2917" s="305" t="s">
        <v>5880</v>
      </c>
      <c r="E2917" s="305" t="s">
        <v>5880</v>
      </c>
      <c r="F2917" s="86"/>
      <c r="G2917" s="360">
        <v>0</v>
      </c>
      <c r="H2917" s="30"/>
      <c r="I2917" s="23"/>
      <c r="J2917" s="87"/>
      <c r="K2917" s="258"/>
      <c r="L2917" s="259"/>
    </row>
    <row r="2918" spans="2:12" s="2" customFormat="1" ht="24" customHeight="1">
      <c r="B2918" s="166" t="s">
        <v>3217</v>
      </c>
      <c r="C2918" s="88" t="s">
        <v>1109</v>
      </c>
      <c r="D2918" s="305" t="s">
        <v>5880</v>
      </c>
      <c r="E2918" s="305" t="s">
        <v>5880</v>
      </c>
      <c r="F2918" s="390"/>
      <c r="G2918" s="359">
        <v>3.38</v>
      </c>
      <c r="H2918" s="116">
        <f>G2918-(G2918*$I$8)</f>
        <v>2.6</v>
      </c>
      <c r="I2918" s="117">
        <f>H2918*$I$2</f>
        <v>271.95999999999998</v>
      </c>
      <c r="J2918" s="72"/>
      <c r="K2918" s="210">
        <f t="shared" si="588"/>
        <v>0</v>
      </c>
      <c r="L2918" s="73">
        <f>I2918*J2918</f>
        <v>0</v>
      </c>
    </row>
    <row r="2919" spans="2:12" s="2" customFormat="1" ht="24" customHeight="1">
      <c r="B2919" s="167" t="s">
        <v>3218</v>
      </c>
      <c r="C2919" s="89" t="s">
        <v>3871</v>
      </c>
      <c r="D2919" s="305" t="s">
        <v>5880</v>
      </c>
      <c r="E2919" s="305" t="s">
        <v>5880</v>
      </c>
      <c r="F2919" s="390"/>
      <c r="G2919" s="359">
        <v>4.3600000000000003</v>
      </c>
      <c r="H2919" s="120">
        <f>G2919-(G2919*$I$8)</f>
        <v>3.36</v>
      </c>
      <c r="I2919" s="121">
        <f>H2919*$I$2</f>
        <v>351.46</v>
      </c>
      <c r="J2919" s="77"/>
      <c r="K2919" s="180">
        <f t="shared" si="588"/>
        <v>0</v>
      </c>
      <c r="L2919" s="83">
        <f>I2919*J2919</f>
        <v>0</v>
      </c>
    </row>
    <row r="2920" spans="2:12" s="2" customFormat="1" ht="19.149999999999999" customHeight="1">
      <c r="B2920" s="257" t="s">
        <v>1110</v>
      </c>
      <c r="C2920" s="97"/>
      <c r="D2920" s="305" t="s">
        <v>5880</v>
      </c>
      <c r="E2920" s="305" t="s">
        <v>5880</v>
      </c>
      <c r="F2920" s="97"/>
      <c r="G2920" s="360">
        <v>0</v>
      </c>
      <c r="H2920" s="31"/>
      <c r="I2920" s="24"/>
      <c r="J2920" s="98"/>
      <c r="K2920" s="258"/>
      <c r="L2920" s="264"/>
    </row>
    <row r="2921" spans="2:12" s="2" customFormat="1" ht="14.45" customHeight="1">
      <c r="B2921" s="173" t="s">
        <v>3219</v>
      </c>
      <c r="C2921" s="88" t="s">
        <v>1111</v>
      </c>
      <c r="D2921" s="305" t="s">
        <v>5880</v>
      </c>
      <c r="E2921" s="305" t="s">
        <v>5880</v>
      </c>
      <c r="F2921" s="380"/>
      <c r="G2921" s="359">
        <v>0.35</v>
      </c>
      <c r="H2921" s="116">
        <f t="shared" ref="H2921:H2942" si="589">G2921-(G2921*$I$8)</f>
        <v>0.27</v>
      </c>
      <c r="I2921" s="117">
        <f t="shared" ref="I2921:I2942" si="590">H2921*$I$2</f>
        <v>28.24</v>
      </c>
      <c r="J2921" s="72"/>
      <c r="K2921" s="210">
        <f t="shared" si="588"/>
        <v>0</v>
      </c>
      <c r="L2921" s="73">
        <f t="shared" ref="L2921:L2942" si="591">I2921*J2921</f>
        <v>0</v>
      </c>
    </row>
    <row r="2922" spans="2:12" s="2" customFormat="1" ht="14.45" customHeight="1">
      <c r="B2922" s="142" t="s">
        <v>3220</v>
      </c>
      <c r="C2922" s="66" t="s">
        <v>1112</v>
      </c>
      <c r="D2922" s="305" t="s">
        <v>5880</v>
      </c>
      <c r="E2922" s="305" t="s">
        <v>5880</v>
      </c>
      <c r="F2922" s="380"/>
      <c r="G2922" s="359">
        <v>0.38</v>
      </c>
      <c r="H2922" s="109">
        <f t="shared" si="589"/>
        <v>0.28999999999999998</v>
      </c>
      <c r="I2922" s="110">
        <f t="shared" si="590"/>
        <v>30.33</v>
      </c>
      <c r="J2922" s="55"/>
      <c r="K2922" s="56">
        <f t="shared" si="588"/>
        <v>0</v>
      </c>
      <c r="L2922" s="57">
        <f t="shared" si="591"/>
        <v>0</v>
      </c>
    </row>
    <row r="2923" spans="2:12" s="2" customFormat="1" ht="14.45" customHeight="1">
      <c r="B2923" s="142" t="s">
        <v>3221</v>
      </c>
      <c r="C2923" s="66" t="s">
        <v>1113</v>
      </c>
      <c r="D2923" s="305" t="s">
        <v>5880</v>
      </c>
      <c r="E2923" s="305" t="s">
        <v>5880</v>
      </c>
      <c r="F2923" s="380"/>
      <c r="G2923" s="359">
        <v>0.4</v>
      </c>
      <c r="H2923" s="109">
        <f t="shared" si="589"/>
        <v>0.31</v>
      </c>
      <c r="I2923" s="110">
        <f t="shared" si="590"/>
        <v>32.43</v>
      </c>
      <c r="J2923" s="55"/>
      <c r="K2923" s="56">
        <f t="shared" si="588"/>
        <v>0</v>
      </c>
      <c r="L2923" s="57">
        <f t="shared" si="591"/>
        <v>0</v>
      </c>
    </row>
    <row r="2924" spans="2:12" s="2" customFormat="1" ht="14.25">
      <c r="B2924" s="139" t="s">
        <v>3222</v>
      </c>
      <c r="C2924" s="90" t="s">
        <v>1114</v>
      </c>
      <c r="D2924" s="305" t="s">
        <v>5880</v>
      </c>
      <c r="E2924" s="305" t="s">
        <v>5880</v>
      </c>
      <c r="F2924" s="380"/>
      <c r="G2924" s="359">
        <v>0.5</v>
      </c>
      <c r="H2924" s="109">
        <f t="shared" si="589"/>
        <v>0.39</v>
      </c>
      <c r="I2924" s="110">
        <f t="shared" si="590"/>
        <v>40.79</v>
      </c>
      <c r="J2924" s="55"/>
      <c r="K2924" s="56">
        <f t="shared" si="588"/>
        <v>0</v>
      </c>
      <c r="L2924" s="57">
        <f t="shared" si="591"/>
        <v>0</v>
      </c>
    </row>
    <row r="2925" spans="2:12" s="2" customFormat="1" ht="14.25">
      <c r="B2925" s="139" t="s">
        <v>3223</v>
      </c>
      <c r="C2925" s="90" t="s">
        <v>1115</v>
      </c>
      <c r="D2925" s="305" t="s">
        <v>5880</v>
      </c>
      <c r="E2925" s="305" t="s">
        <v>5880</v>
      </c>
      <c r="F2925" s="380"/>
      <c r="G2925" s="359">
        <v>0.5</v>
      </c>
      <c r="H2925" s="109">
        <f t="shared" si="589"/>
        <v>0.39</v>
      </c>
      <c r="I2925" s="110">
        <f t="shared" si="590"/>
        <v>40.79</v>
      </c>
      <c r="J2925" s="55"/>
      <c r="K2925" s="56">
        <f t="shared" si="588"/>
        <v>0</v>
      </c>
      <c r="L2925" s="57">
        <f t="shared" si="591"/>
        <v>0</v>
      </c>
    </row>
    <row r="2926" spans="2:12" s="2" customFormat="1" ht="14.45" customHeight="1">
      <c r="B2926" s="142" t="s">
        <v>3224</v>
      </c>
      <c r="C2926" s="66" t="s">
        <v>1116</v>
      </c>
      <c r="D2926" s="305" t="s">
        <v>5880</v>
      </c>
      <c r="E2926" s="305" t="s">
        <v>5880</v>
      </c>
      <c r="F2926" s="380"/>
      <c r="G2926" s="359">
        <v>0.52</v>
      </c>
      <c r="H2926" s="109">
        <f t="shared" si="589"/>
        <v>0.4</v>
      </c>
      <c r="I2926" s="110">
        <f t="shared" si="590"/>
        <v>41.84</v>
      </c>
      <c r="J2926" s="55"/>
      <c r="K2926" s="56">
        <f t="shared" si="588"/>
        <v>0</v>
      </c>
      <c r="L2926" s="57">
        <f t="shared" si="591"/>
        <v>0</v>
      </c>
    </row>
    <row r="2927" spans="2:12" s="2" customFormat="1" ht="14.45" customHeight="1">
      <c r="B2927" s="142" t="s">
        <v>3225</v>
      </c>
      <c r="C2927" s="66" t="s">
        <v>1117</v>
      </c>
      <c r="D2927" s="305" t="s">
        <v>5880</v>
      </c>
      <c r="E2927" s="305" t="s">
        <v>5880</v>
      </c>
      <c r="F2927" s="380"/>
      <c r="G2927" s="359">
        <v>0.59</v>
      </c>
      <c r="H2927" s="109">
        <f t="shared" si="589"/>
        <v>0.45</v>
      </c>
      <c r="I2927" s="110">
        <f t="shared" si="590"/>
        <v>47.07</v>
      </c>
      <c r="J2927" s="55"/>
      <c r="K2927" s="56">
        <f t="shared" si="588"/>
        <v>0</v>
      </c>
      <c r="L2927" s="57">
        <f t="shared" si="591"/>
        <v>0</v>
      </c>
    </row>
    <row r="2928" spans="2:12" s="2" customFormat="1" ht="14.45" customHeight="1">
      <c r="B2928" s="142" t="s">
        <v>3226</v>
      </c>
      <c r="C2928" s="66" t="s">
        <v>1118</v>
      </c>
      <c r="D2928" s="305" t="s">
        <v>5880</v>
      </c>
      <c r="E2928" s="305" t="s">
        <v>5880</v>
      </c>
      <c r="F2928" s="380"/>
      <c r="G2928" s="359">
        <v>0.6</v>
      </c>
      <c r="H2928" s="109">
        <f t="shared" si="589"/>
        <v>0.46</v>
      </c>
      <c r="I2928" s="110">
        <f t="shared" si="590"/>
        <v>48.12</v>
      </c>
      <c r="J2928" s="55"/>
      <c r="K2928" s="56">
        <f t="shared" si="588"/>
        <v>0</v>
      </c>
      <c r="L2928" s="57">
        <f t="shared" si="591"/>
        <v>0</v>
      </c>
    </row>
    <row r="2929" spans="2:12" s="2" customFormat="1" ht="14.45" customHeight="1">
      <c r="B2929" s="142" t="s">
        <v>3227</v>
      </c>
      <c r="C2929" s="66" t="s">
        <v>1119</v>
      </c>
      <c r="D2929" s="305" t="s">
        <v>5880</v>
      </c>
      <c r="E2929" s="305" t="s">
        <v>5880</v>
      </c>
      <c r="F2929" s="380"/>
      <c r="G2929" s="359">
        <v>0.65</v>
      </c>
      <c r="H2929" s="109">
        <f t="shared" si="589"/>
        <v>0.5</v>
      </c>
      <c r="I2929" s="110">
        <f t="shared" si="590"/>
        <v>52.3</v>
      </c>
      <c r="J2929" s="55"/>
      <c r="K2929" s="56">
        <f t="shared" si="588"/>
        <v>0</v>
      </c>
      <c r="L2929" s="57">
        <f t="shared" si="591"/>
        <v>0</v>
      </c>
    </row>
    <row r="2930" spans="2:12" s="2" customFormat="1" ht="14.45" customHeight="1">
      <c r="B2930" s="142" t="s">
        <v>3228</v>
      </c>
      <c r="C2930" s="66" t="s">
        <v>1120</v>
      </c>
      <c r="D2930" s="305" t="s">
        <v>5880</v>
      </c>
      <c r="E2930" s="305" t="s">
        <v>5880</v>
      </c>
      <c r="F2930" s="380"/>
      <c r="G2930" s="359">
        <v>0.67</v>
      </c>
      <c r="H2930" s="109">
        <f t="shared" si="589"/>
        <v>0.52</v>
      </c>
      <c r="I2930" s="110">
        <f t="shared" si="590"/>
        <v>54.39</v>
      </c>
      <c r="J2930" s="55"/>
      <c r="K2930" s="56">
        <f t="shared" si="588"/>
        <v>0</v>
      </c>
      <c r="L2930" s="57">
        <f t="shared" si="591"/>
        <v>0</v>
      </c>
    </row>
    <row r="2931" spans="2:12" s="2" customFormat="1" ht="14.45" customHeight="1">
      <c r="B2931" s="142" t="s">
        <v>3229</v>
      </c>
      <c r="C2931" s="66" t="s">
        <v>1121</v>
      </c>
      <c r="D2931" s="305" t="s">
        <v>5880</v>
      </c>
      <c r="E2931" s="305" t="s">
        <v>5880</v>
      </c>
      <c r="F2931" s="380"/>
      <c r="G2931" s="359">
        <v>0.68</v>
      </c>
      <c r="H2931" s="109">
        <f t="shared" si="589"/>
        <v>0.52</v>
      </c>
      <c r="I2931" s="110">
        <f t="shared" si="590"/>
        <v>54.39</v>
      </c>
      <c r="J2931" s="55"/>
      <c r="K2931" s="56">
        <f t="shared" si="588"/>
        <v>0</v>
      </c>
      <c r="L2931" s="57">
        <f t="shared" si="591"/>
        <v>0</v>
      </c>
    </row>
    <row r="2932" spans="2:12" s="2" customFormat="1" ht="14.45" customHeight="1">
      <c r="B2932" s="142" t="s">
        <v>3230</v>
      </c>
      <c r="C2932" s="66" t="s">
        <v>1122</v>
      </c>
      <c r="D2932" s="305" t="s">
        <v>5880</v>
      </c>
      <c r="E2932" s="305" t="s">
        <v>5880</v>
      </c>
      <c r="F2932" s="380"/>
      <c r="G2932" s="359">
        <v>0.82</v>
      </c>
      <c r="H2932" s="109">
        <f t="shared" si="589"/>
        <v>0.63</v>
      </c>
      <c r="I2932" s="110">
        <f t="shared" si="590"/>
        <v>65.900000000000006</v>
      </c>
      <c r="J2932" s="55"/>
      <c r="K2932" s="56">
        <f t="shared" si="588"/>
        <v>0</v>
      </c>
      <c r="L2932" s="57">
        <f t="shared" si="591"/>
        <v>0</v>
      </c>
    </row>
    <row r="2933" spans="2:12" s="2" customFormat="1" ht="14.45" customHeight="1">
      <c r="B2933" s="142" t="s">
        <v>3231</v>
      </c>
      <c r="C2933" s="66" t="s">
        <v>1123</v>
      </c>
      <c r="D2933" s="305" t="s">
        <v>5880</v>
      </c>
      <c r="E2933" s="305" t="s">
        <v>5880</v>
      </c>
      <c r="F2933" s="380"/>
      <c r="G2933" s="359">
        <v>0.84</v>
      </c>
      <c r="H2933" s="109">
        <f t="shared" si="589"/>
        <v>0.65</v>
      </c>
      <c r="I2933" s="110">
        <f t="shared" si="590"/>
        <v>67.989999999999995</v>
      </c>
      <c r="J2933" s="55"/>
      <c r="K2933" s="56">
        <f t="shared" si="588"/>
        <v>0</v>
      </c>
      <c r="L2933" s="57">
        <f t="shared" si="591"/>
        <v>0</v>
      </c>
    </row>
    <row r="2934" spans="2:12" s="2" customFormat="1" ht="14.45" customHeight="1">
      <c r="B2934" s="142" t="s">
        <v>3232</v>
      </c>
      <c r="C2934" s="66" t="s">
        <v>1124</v>
      </c>
      <c r="D2934" s="305" t="s">
        <v>5880</v>
      </c>
      <c r="E2934" s="305" t="s">
        <v>5880</v>
      </c>
      <c r="F2934" s="380"/>
      <c r="G2934" s="359">
        <v>0.86</v>
      </c>
      <c r="H2934" s="109">
        <f t="shared" si="589"/>
        <v>0.66</v>
      </c>
      <c r="I2934" s="110">
        <f t="shared" si="590"/>
        <v>69.040000000000006</v>
      </c>
      <c r="J2934" s="55"/>
      <c r="K2934" s="56">
        <f t="shared" si="588"/>
        <v>0</v>
      </c>
      <c r="L2934" s="57">
        <f t="shared" si="591"/>
        <v>0</v>
      </c>
    </row>
    <row r="2935" spans="2:12" s="2" customFormat="1" ht="14.45" customHeight="1">
      <c r="B2935" s="142" t="s">
        <v>3233</v>
      </c>
      <c r="C2935" s="66" t="s">
        <v>1125</v>
      </c>
      <c r="D2935" s="305" t="s">
        <v>5880</v>
      </c>
      <c r="E2935" s="305" t="s">
        <v>5880</v>
      </c>
      <c r="F2935" s="380"/>
      <c r="G2935" s="359">
        <v>0.87</v>
      </c>
      <c r="H2935" s="109">
        <f t="shared" si="589"/>
        <v>0.67</v>
      </c>
      <c r="I2935" s="110">
        <f t="shared" si="590"/>
        <v>70.08</v>
      </c>
      <c r="J2935" s="55"/>
      <c r="K2935" s="56">
        <f t="shared" si="588"/>
        <v>0</v>
      </c>
      <c r="L2935" s="57">
        <f t="shared" si="591"/>
        <v>0</v>
      </c>
    </row>
    <row r="2936" spans="2:12" s="2" customFormat="1" ht="14.45" customHeight="1">
      <c r="B2936" s="142" t="s">
        <v>3234</v>
      </c>
      <c r="C2936" s="66" t="s">
        <v>1126</v>
      </c>
      <c r="D2936" s="305" t="s">
        <v>5880</v>
      </c>
      <c r="E2936" s="305" t="s">
        <v>5880</v>
      </c>
      <c r="F2936" s="380"/>
      <c r="G2936" s="359">
        <v>0.98</v>
      </c>
      <c r="H2936" s="109">
        <f t="shared" si="589"/>
        <v>0.75</v>
      </c>
      <c r="I2936" s="110">
        <f t="shared" si="590"/>
        <v>78.45</v>
      </c>
      <c r="J2936" s="55"/>
      <c r="K2936" s="56">
        <f t="shared" si="588"/>
        <v>0</v>
      </c>
      <c r="L2936" s="57">
        <f t="shared" si="591"/>
        <v>0</v>
      </c>
    </row>
    <row r="2937" spans="2:12" s="2" customFormat="1" ht="14.45" customHeight="1">
      <c r="B2937" s="142" t="s">
        <v>3235</v>
      </c>
      <c r="C2937" s="66" t="s">
        <v>1127</v>
      </c>
      <c r="D2937" s="305" t="s">
        <v>5880</v>
      </c>
      <c r="E2937" s="305" t="s">
        <v>5880</v>
      </c>
      <c r="F2937" s="380"/>
      <c r="G2937" s="359">
        <v>1.3</v>
      </c>
      <c r="H2937" s="109">
        <f t="shared" si="589"/>
        <v>1</v>
      </c>
      <c r="I2937" s="110">
        <f t="shared" si="590"/>
        <v>104.6</v>
      </c>
      <c r="J2937" s="55"/>
      <c r="K2937" s="56">
        <f t="shared" si="588"/>
        <v>0</v>
      </c>
      <c r="L2937" s="57">
        <f t="shared" si="591"/>
        <v>0</v>
      </c>
    </row>
    <row r="2938" spans="2:12" s="2" customFormat="1" ht="14.45" customHeight="1">
      <c r="B2938" s="142" t="s">
        <v>3236</v>
      </c>
      <c r="C2938" s="66" t="s">
        <v>1128</v>
      </c>
      <c r="D2938" s="305" t="s">
        <v>5880</v>
      </c>
      <c r="E2938" s="305" t="s">
        <v>5880</v>
      </c>
      <c r="F2938" s="380"/>
      <c r="G2938" s="359">
        <v>1.51</v>
      </c>
      <c r="H2938" s="109">
        <f t="shared" si="589"/>
        <v>1.1599999999999999</v>
      </c>
      <c r="I2938" s="110">
        <f t="shared" si="590"/>
        <v>121.34</v>
      </c>
      <c r="J2938" s="55"/>
      <c r="K2938" s="56">
        <f t="shared" si="588"/>
        <v>0</v>
      </c>
      <c r="L2938" s="57">
        <f t="shared" si="591"/>
        <v>0</v>
      </c>
    </row>
    <row r="2939" spans="2:12" s="2" customFormat="1" ht="14.45" customHeight="1">
      <c r="B2939" s="142" t="s">
        <v>3237</v>
      </c>
      <c r="C2939" s="66" t="s">
        <v>1129</v>
      </c>
      <c r="D2939" s="305" t="s">
        <v>5880</v>
      </c>
      <c r="E2939" s="305" t="s">
        <v>5880</v>
      </c>
      <c r="F2939" s="380"/>
      <c r="G2939" s="359">
        <v>1.86</v>
      </c>
      <c r="H2939" s="109">
        <f t="shared" si="589"/>
        <v>1.43</v>
      </c>
      <c r="I2939" s="110">
        <f t="shared" si="590"/>
        <v>149.58000000000001</v>
      </c>
      <c r="J2939" s="55"/>
      <c r="K2939" s="56">
        <f t="shared" si="588"/>
        <v>0</v>
      </c>
      <c r="L2939" s="57">
        <f t="shared" si="591"/>
        <v>0</v>
      </c>
    </row>
    <row r="2940" spans="2:12" s="2" customFormat="1" ht="14.45" customHeight="1">
      <c r="B2940" s="142" t="s">
        <v>3238</v>
      </c>
      <c r="C2940" s="66" t="s">
        <v>1130</v>
      </c>
      <c r="D2940" s="305" t="s">
        <v>5880</v>
      </c>
      <c r="E2940" s="305" t="s">
        <v>5880</v>
      </c>
      <c r="F2940" s="380"/>
      <c r="G2940" s="359">
        <v>2.11</v>
      </c>
      <c r="H2940" s="109">
        <f t="shared" si="589"/>
        <v>1.62</v>
      </c>
      <c r="I2940" s="110">
        <f t="shared" si="590"/>
        <v>169.45</v>
      </c>
      <c r="J2940" s="55"/>
      <c r="K2940" s="56">
        <f t="shared" si="588"/>
        <v>0</v>
      </c>
      <c r="L2940" s="57">
        <f t="shared" si="591"/>
        <v>0</v>
      </c>
    </row>
    <row r="2941" spans="2:12" s="2" customFormat="1" ht="14.45" customHeight="1">
      <c r="B2941" s="172" t="s">
        <v>3239</v>
      </c>
      <c r="C2941" s="89" t="s">
        <v>5236</v>
      </c>
      <c r="D2941" s="305" t="s">
        <v>5880</v>
      </c>
      <c r="E2941" s="305" t="s">
        <v>5880</v>
      </c>
      <c r="F2941" s="380"/>
      <c r="G2941" s="359">
        <v>3.08</v>
      </c>
      <c r="H2941" s="120">
        <f t="shared" si="589"/>
        <v>2.37</v>
      </c>
      <c r="I2941" s="121">
        <f t="shared" si="590"/>
        <v>247.9</v>
      </c>
      <c r="J2941" s="77"/>
      <c r="K2941" s="56">
        <f t="shared" si="588"/>
        <v>0</v>
      </c>
      <c r="L2941" s="83">
        <f t="shared" si="591"/>
        <v>0</v>
      </c>
    </row>
    <row r="2942" spans="2:12" s="2" customFormat="1" ht="14.45" customHeight="1">
      <c r="B2942" s="172" t="s">
        <v>3240</v>
      </c>
      <c r="C2942" s="89" t="s">
        <v>1131</v>
      </c>
      <c r="D2942" s="305" t="s">
        <v>5880</v>
      </c>
      <c r="E2942" s="305" t="s">
        <v>5880</v>
      </c>
      <c r="F2942" s="380"/>
      <c r="G2942" s="359">
        <v>5.37</v>
      </c>
      <c r="H2942" s="193">
        <f t="shared" si="589"/>
        <v>4.13</v>
      </c>
      <c r="I2942" s="206">
        <f t="shared" si="590"/>
        <v>432</v>
      </c>
      <c r="J2942" s="207"/>
      <c r="K2942" s="180">
        <f t="shared" si="588"/>
        <v>0</v>
      </c>
      <c r="L2942" s="83">
        <f t="shared" si="591"/>
        <v>0</v>
      </c>
    </row>
    <row r="2943" spans="2:12" s="2" customFormat="1" ht="18" customHeight="1">
      <c r="B2943" s="257" t="s">
        <v>1132</v>
      </c>
      <c r="C2943" s="97"/>
      <c r="D2943" s="305" t="s">
        <v>5880</v>
      </c>
      <c r="E2943" s="305" t="s">
        <v>5880</v>
      </c>
      <c r="F2943" s="97"/>
      <c r="G2943" s="360">
        <v>0</v>
      </c>
      <c r="H2943" s="31"/>
      <c r="I2943" s="24"/>
      <c r="J2943" s="98"/>
      <c r="K2943" s="258"/>
      <c r="L2943" s="264"/>
    </row>
    <row r="2944" spans="2:12" s="2" customFormat="1" ht="14.45" customHeight="1">
      <c r="B2944" s="166" t="s">
        <v>3241</v>
      </c>
      <c r="C2944" s="88" t="s">
        <v>1133</v>
      </c>
      <c r="D2944" s="305" t="s">
        <v>5880</v>
      </c>
      <c r="E2944" s="305" t="s">
        <v>5880</v>
      </c>
      <c r="F2944" s="380"/>
      <c r="G2944" s="359">
        <v>0.53</v>
      </c>
      <c r="H2944" s="116">
        <f t="shared" ref="H2944:H2967" si="592">G2944-(G2944*$I$8)</f>
        <v>0.41</v>
      </c>
      <c r="I2944" s="117">
        <f t="shared" ref="I2944:I2967" si="593">H2944*$I$2</f>
        <v>42.89</v>
      </c>
      <c r="J2944" s="72"/>
      <c r="K2944" s="210">
        <f t="shared" si="588"/>
        <v>0</v>
      </c>
      <c r="L2944" s="73">
        <f t="shared" ref="L2944:L2967" si="594">I2944*J2944</f>
        <v>0</v>
      </c>
    </row>
    <row r="2945" spans="2:12" s="2" customFormat="1" ht="14.45" customHeight="1">
      <c r="B2945" s="141" t="s">
        <v>3242</v>
      </c>
      <c r="C2945" s="66" t="s">
        <v>1134</v>
      </c>
      <c r="D2945" s="305" t="s">
        <v>5880</v>
      </c>
      <c r="E2945" s="305" t="s">
        <v>5880</v>
      </c>
      <c r="F2945" s="380"/>
      <c r="G2945" s="359">
        <v>0.56000000000000005</v>
      </c>
      <c r="H2945" s="109">
        <f t="shared" si="592"/>
        <v>0.43</v>
      </c>
      <c r="I2945" s="110">
        <f t="shared" si="593"/>
        <v>44.98</v>
      </c>
      <c r="J2945" s="55"/>
      <c r="K2945" s="56">
        <f t="shared" si="588"/>
        <v>0</v>
      </c>
      <c r="L2945" s="57">
        <f t="shared" si="594"/>
        <v>0</v>
      </c>
    </row>
    <row r="2946" spans="2:12" s="2" customFormat="1" ht="14.45" customHeight="1">
      <c r="B2946" s="141" t="s">
        <v>3243</v>
      </c>
      <c r="C2946" s="66" t="s">
        <v>1135</v>
      </c>
      <c r="D2946" s="305" t="s">
        <v>5880</v>
      </c>
      <c r="E2946" s="305" t="s">
        <v>5880</v>
      </c>
      <c r="F2946" s="380"/>
      <c r="G2946" s="359">
        <v>0.59</v>
      </c>
      <c r="H2946" s="109">
        <f t="shared" si="592"/>
        <v>0.45</v>
      </c>
      <c r="I2946" s="110">
        <f t="shared" si="593"/>
        <v>47.07</v>
      </c>
      <c r="J2946" s="55"/>
      <c r="K2946" s="56">
        <f t="shared" si="588"/>
        <v>0</v>
      </c>
      <c r="L2946" s="57">
        <f t="shared" si="594"/>
        <v>0</v>
      </c>
    </row>
    <row r="2947" spans="2:12" s="2" customFormat="1" ht="15" customHeight="1">
      <c r="B2947" s="141" t="s">
        <v>3244</v>
      </c>
      <c r="C2947" s="66" t="s">
        <v>1136</v>
      </c>
      <c r="D2947" s="305" t="s">
        <v>5880</v>
      </c>
      <c r="E2947" s="305" t="s">
        <v>5880</v>
      </c>
      <c r="F2947" s="380"/>
      <c r="G2947" s="359">
        <v>0.66</v>
      </c>
      <c r="H2947" s="109">
        <f t="shared" si="592"/>
        <v>0.51</v>
      </c>
      <c r="I2947" s="110">
        <f t="shared" si="593"/>
        <v>53.35</v>
      </c>
      <c r="J2947" s="55"/>
      <c r="K2947" s="56">
        <f t="shared" si="588"/>
        <v>0</v>
      </c>
      <c r="L2947" s="57">
        <f t="shared" si="594"/>
        <v>0</v>
      </c>
    </row>
    <row r="2948" spans="2:12" s="2" customFormat="1" ht="14.45" customHeight="1">
      <c r="B2948" s="141" t="s">
        <v>3245</v>
      </c>
      <c r="C2948" s="66" t="s">
        <v>1137</v>
      </c>
      <c r="D2948" s="305" t="s">
        <v>5880</v>
      </c>
      <c r="E2948" s="305" t="s">
        <v>5880</v>
      </c>
      <c r="F2948" s="380"/>
      <c r="G2948" s="359">
        <v>0.7</v>
      </c>
      <c r="H2948" s="109">
        <f t="shared" si="592"/>
        <v>0.54</v>
      </c>
      <c r="I2948" s="110">
        <f t="shared" si="593"/>
        <v>56.48</v>
      </c>
      <c r="J2948" s="55"/>
      <c r="K2948" s="56">
        <f t="shared" si="588"/>
        <v>0</v>
      </c>
      <c r="L2948" s="57">
        <f t="shared" si="594"/>
        <v>0</v>
      </c>
    </row>
    <row r="2949" spans="2:12" s="2" customFormat="1" ht="14.45" customHeight="1">
      <c r="B2949" s="141" t="s">
        <v>3246</v>
      </c>
      <c r="C2949" s="66" t="s">
        <v>1138</v>
      </c>
      <c r="D2949" s="305" t="s">
        <v>5880</v>
      </c>
      <c r="E2949" s="305" t="s">
        <v>5880</v>
      </c>
      <c r="F2949" s="380"/>
      <c r="G2949" s="359">
        <v>0.75</v>
      </c>
      <c r="H2949" s="109">
        <f t="shared" si="592"/>
        <v>0.57999999999999996</v>
      </c>
      <c r="I2949" s="110">
        <f t="shared" si="593"/>
        <v>60.67</v>
      </c>
      <c r="J2949" s="55"/>
      <c r="K2949" s="56">
        <f t="shared" si="588"/>
        <v>0</v>
      </c>
      <c r="L2949" s="57">
        <f t="shared" si="594"/>
        <v>0</v>
      </c>
    </row>
    <row r="2950" spans="2:12" s="2" customFormat="1" ht="14.45" customHeight="1">
      <c r="B2950" s="141" t="s">
        <v>3247</v>
      </c>
      <c r="C2950" s="66" t="s">
        <v>1139</v>
      </c>
      <c r="D2950" s="305" t="s">
        <v>5880</v>
      </c>
      <c r="E2950" s="305" t="s">
        <v>5880</v>
      </c>
      <c r="F2950" s="380"/>
      <c r="G2950" s="359">
        <v>0.78</v>
      </c>
      <c r="H2950" s="109">
        <f t="shared" si="592"/>
        <v>0.6</v>
      </c>
      <c r="I2950" s="110">
        <f t="shared" si="593"/>
        <v>62.76</v>
      </c>
      <c r="J2950" s="55"/>
      <c r="K2950" s="56">
        <f t="shared" si="588"/>
        <v>0</v>
      </c>
      <c r="L2950" s="57">
        <f t="shared" si="594"/>
        <v>0</v>
      </c>
    </row>
    <row r="2951" spans="2:12" s="2" customFormat="1" ht="14.45" customHeight="1">
      <c r="B2951" s="141" t="s">
        <v>3248</v>
      </c>
      <c r="C2951" s="66" t="s">
        <v>1140</v>
      </c>
      <c r="D2951" s="305" t="s">
        <v>5880</v>
      </c>
      <c r="E2951" s="305" t="s">
        <v>5880</v>
      </c>
      <c r="F2951" s="380"/>
      <c r="G2951" s="359">
        <v>0.94</v>
      </c>
      <c r="H2951" s="109">
        <f t="shared" si="592"/>
        <v>0.72</v>
      </c>
      <c r="I2951" s="110">
        <f t="shared" si="593"/>
        <v>75.31</v>
      </c>
      <c r="J2951" s="55"/>
      <c r="K2951" s="56">
        <f t="shared" si="588"/>
        <v>0</v>
      </c>
      <c r="L2951" s="57">
        <f t="shared" si="594"/>
        <v>0</v>
      </c>
    </row>
    <row r="2952" spans="2:12" s="2" customFormat="1" ht="14.45" customHeight="1">
      <c r="B2952" s="141" t="s">
        <v>3249</v>
      </c>
      <c r="C2952" s="66" t="s">
        <v>1141</v>
      </c>
      <c r="D2952" s="305" t="s">
        <v>5880</v>
      </c>
      <c r="E2952" s="305" t="s">
        <v>5880</v>
      </c>
      <c r="F2952" s="380"/>
      <c r="G2952" s="359">
        <v>1</v>
      </c>
      <c r="H2952" s="109">
        <f t="shared" si="592"/>
        <v>0.77</v>
      </c>
      <c r="I2952" s="110">
        <f t="shared" si="593"/>
        <v>80.540000000000006</v>
      </c>
      <c r="J2952" s="55"/>
      <c r="K2952" s="56">
        <f t="shared" si="588"/>
        <v>0</v>
      </c>
      <c r="L2952" s="57">
        <f t="shared" si="594"/>
        <v>0</v>
      </c>
    </row>
    <row r="2953" spans="2:12" s="2" customFormat="1" ht="14.45" customHeight="1">
      <c r="B2953" s="141" t="s">
        <v>3250</v>
      </c>
      <c r="C2953" s="66" t="s">
        <v>1142</v>
      </c>
      <c r="D2953" s="305" t="s">
        <v>5880</v>
      </c>
      <c r="E2953" s="305" t="s">
        <v>5880</v>
      </c>
      <c r="F2953" s="380"/>
      <c r="G2953" s="359">
        <v>1.04</v>
      </c>
      <c r="H2953" s="109">
        <f t="shared" si="592"/>
        <v>0.8</v>
      </c>
      <c r="I2953" s="110">
        <f t="shared" si="593"/>
        <v>83.68</v>
      </c>
      <c r="J2953" s="55"/>
      <c r="K2953" s="56">
        <f t="shared" si="588"/>
        <v>0</v>
      </c>
      <c r="L2953" s="57">
        <f t="shared" si="594"/>
        <v>0</v>
      </c>
    </row>
    <row r="2954" spans="2:12" s="2" customFormat="1" ht="14.45" customHeight="1">
      <c r="B2954" s="141" t="s">
        <v>3251</v>
      </c>
      <c r="C2954" s="66" t="s">
        <v>1143</v>
      </c>
      <c r="D2954" s="305" t="s">
        <v>5880</v>
      </c>
      <c r="E2954" s="305" t="s">
        <v>5880</v>
      </c>
      <c r="F2954" s="380"/>
      <c r="G2954" s="359">
        <v>1.0900000000000001</v>
      </c>
      <c r="H2954" s="109">
        <f t="shared" si="592"/>
        <v>0.84</v>
      </c>
      <c r="I2954" s="110">
        <f t="shared" si="593"/>
        <v>87.86</v>
      </c>
      <c r="J2954" s="55"/>
      <c r="K2954" s="56">
        <f t="shared" si="588"/>
        <v>0</v>
      </c>
      <c r="L2954" s="57">
        <f t="shared" si="594"/>
        <v>0</v>
      </c>
    </row>
    <row r="2955" spans="2:12" s="2" customFormat="1" ht="14.45" customHeight="1">
      <c r="B2955" s="141" t="s">
        <v>3252</v>
      </c>
      <c r="C2955" s="66" t="s">
        <v>1144</v>
      </c>
      <c r="D2955" s="305" t="s">
        <v>5880</v>
      </c>
      <c r="E2955" s="305" t="s">
        <v>5880</v>
      </c>
      <c r="F2955" s="380"/>
      <c r="G2955" s="359">
        <v>1.21</v>
      </c>
      <c r="H2955" s="109">
        <f t="shared" si="592"/>
        <v>0.93</v>
      </c>
      <c r="I2955" s="110">
        <f t="shared" si="593"/>
        <v>97.28</v>
      </c>
      <c r="J2955" s="55"/>
      <c r="K2955" s="56">
        <f t="shared" si="588"/>
        <v>0</v>
      </c>
      <c r="L2955" s="57">
        <f t="shared" si="594"/>
        <v>0</v>
      </c>
    </row>
    <row r="2956" spans="2:12" s="2" customFormat="1" ht="13.9" customHeight="1">
      <c r="B2956" s="141" t="s">
        <v>3253</v>
      </c>
      <c r="C2956" s="66" t="s">
        <v>1145</v>
      </c>
      <c r="D2956" s="305" t="s">
        <v>5880</v>
      </c>
      <c r="E2956" s="305" t="s">
        <v>5880</v>
      </c>
      <c r="F2956" s="380"/>
      <c r="G2956" s="359">
        <v>1.46</v>
      </c>
      <c r="H2956" s="109">
        <f t="shared" si="592"/>
        <v>1.1200000000000001</v>
      </c>
      <c r="I2956" s="110">
        <f t="shared" si="593"/>
        <v>117.15</v>
      </c>
      <c r="J2956" s="55"/>
      <c r="K2956" s="56">
        <f t="shared" si="588"/>
        <v>0</v>
      </c>
      <c r="L2956" s="57">
        <f t="shared" si="594"/>
        <v>0</v>
      </c>
    </row>
    <row r="2957" spans="2:12" s="2" customFormat="1" ht="14.45" customHeight="1">
      <c r="B2957" s="141" t="s">
        <v>3254</v>
      </c>
      <c r="C2957" s="66" t="s">
        <v>1146</v>
      </c>
      <c r="D2957" s="305" t="s">
        <v>5880</v>
      </c>
      <c r="E2957" s="305" t="s">
        <v>5880</v>
      </c>
      <c r="F2957" s="380"/>
      <c r="G2957" s="359">
        <v>1.58</v>
      </c>
      <c r="H2957" s="109">
        <f t="shared" si="592"/>
        <v>1.22</v>
      </c>
      <c r="I2957" s="110">
        <f t="shared" si="593"/>
        <v>127.61</v>
      </c>
      <c r="J2957" s="55"/>
      <c r="K2957" s="56">
        <f t="shared" si="588"/>
        <v>0</v>
      </c>
      <c r="L2957" s="57">
        <f t="shared" si="594"/>
        <v>0</v>
      </c>
    </row>
    <row r="2958" spans="2:12" s="2" customFormat="1" ht="14.45" customHeight="1">
      <c r="B2958" s="141" t="s">
        <v>3255</v>
      </c>
      <c r="C2958" s="66" t="s">
        <v>1147</v>
      </c>
      <c r="D2958" s="305" t="s">
        <v>5880</v>
      </c>
      <c r="E2958" s="305" t="s">
        <v>5880</v>
      </c>
      <c r="F2958" s="380"/>
      <c r="G2958" s="359">
        <v>2.04</v>
      </c>
      <c r="H2958" s="109">
        <f t="shared" si="592"/>
        <v>1.57</v>
      </c>
      <c r="I2958" s="110">
        <f t="shared" si="593"/>
        <v>164.22</v>
      </c>
      <c r="J2958" s="55"/>
      <c r="K2958" s="56">
        <f t="shared" si="588"/>
        <v>0</v>
      </c>
      <c r="L2958" s="57">
        <f t="shared" si="594"/>
        <v>0</v>
      </c>
    </row>
    <row r="2959" spans="2:12" s="2" customFormat="1" ht="14.45" customHeight="1">
      <c r="B2959" s="141" t="s">
        <v>3256</v>
      </c>
      <c r="C2959" s="66" t="s">
        <v>1148</v>
      </c>
      <c r="D2959" s="305" t="s">
        <v>5880</v>
      </c>
      <c r="E2959" s="305" t="s">
        <v>5880</v>
      </c>
      <c r="F2959" s="380"/>
      <c r="G2959" s="359">
        <v>2.44</v>
      </c>
      <c r="H2959" s="109">
        <f t="shared" si="592"/>
        <v>1.88</v>
      </c>
      <c r="I2959" s="110">
        <f t="shared" si="593"/>
        <v>196.65</v>
      </c>
      <c r="J2959" s="55"/>
      <c r="K2959" s="56">
        <f t="shared" si="588"/>
        <v>0</v>
      </c>
      <c r="L2959" s="57">
        <f t="shared" si="594"/>
        <v>0</v>
      </c>
    </row>
    <row r="2960" spans="2:12" s="2" customFormat="1" ht="14.45" customHeight="1">
      <c r="B2960" s="141" t="s">
        <v>3257</v>
      </c>
      <c r="C2960" s="66" t="s">
        <v>1149</v>
      </c>
      <c r="D2960" s="305" t="s">
        <v>5880</v>
      </c>
      <c r="E2960" s="305" t="s">
        <v>5880</v>
      </c>
      <c r="F2960" s="380"/>
      <c r="G2960" s="359">
        <v>3.34</v>
      </c>
      <c r="H2960" s="109">
        <f t="shared" si="592"/>
        <v>2.57</v>
      </c>
      <c r="I2960" s="110">
        <f t="shared" si="593"/>
        <v>268.82</v>
      </c>
      <c r="J2960" s="55"/>
      <c r="K2960" s="56">
        <f t="shared" si="588"/>
        <v>0</v>
      </c>
      <c r="L2960" s="57">
        <f t="shared" si="594"/>
        <v>0</v>
      </c>
    </row>
    <row r="2961" spans="2:12" s="2" customFormat="1" ht="14.45" customHeight="1">
      <c r="B2961" s="141" t="s">
        <v>3258</v>
      </c>
      <c r="C2961" s="66" t="s">
        <v>1150</v>
      </c>
      <c r="D2961" s="305" t="s">
        <v>5880</v>
      </c>
      <c r="E2961" s="305" t="s">
        <v>5880</v>
      </c>
      <c r="F2961" s="380"/>
      <c r="G2961" s="359">
        <v>5.86</v>
      </c>
      <c r="H2961" s="109">
        <f t="shared" si="592"/>
        <v>4.51</v>
      </c>
      <c r="I2961" s="110">
        <f t="shared" si="593"/>
        <v>471.75</v>
      </c>
      <c r="J2961" s="55"/>
      <c r="K2961" s="56">
        <f t="shared" si="588"/>
        <v>0</v>
      </c>
      <c r="L2961" s="57">
        <f t="shared" si="594"/>
        <v>0</v>
      </c>
    </row>
    <row r="2962" spans="2:12" s="2" customFormat="1" ht="21" customHeight="1">
      <c r="B2962" s="139" t="s">
        <v>3259</v>
      </c>
      <c r="C2962" s="90" t="s">
        <v>1151</v>
      </c>
      <c r="D2962" s="305" t="s">
        <v>5880</v>
      </c>
      <c r="E2962" s="305" t="s">
        <v>5880</v>
      </c>
      <c r="F2962" s="387"/>
      <c r="G2962" s="359">
        <v>0.98</v>
      </c>
      <c r="H2962" s="109">
        <f t="shared" si="592"/>
        <v>0.75</v>
      </c>
      <c r="I2962" s="110">
        <f t="shared" si="593"/>
        <v>78.45</v>
      </c>
      <c r="J2962" s="55"/>
      <c r="K2962" s="56">
        <f t="shared" si="588"/>
        <v>0</v>
      </c>
      <c r="L2962" s="57">
        <f t="shared" si="594"/>
        <v>0</v>
      </c>
    </row>
    <row r="2963" spans="2:12" s="2" customFormat="1" ht="19.899999999999999" customHeight="1">
      <c r="B2963" s="142" t="s">
        <v>3260</v>
      </c>
      <c r="C2963" s="91" t="s">
        <v>5237</v>
      </c>
      <c r="D2963" s="305" t="s">
        <v>5880</v>
      </c>
      <c r="E2963" s="305" t="s">
        <v>5880</v>
      </c>
      <c r="F2963" s="390"/>
      <c r="G2963" s="359">
        <v>1.99</v>
      </c>
      <c r="H2963" s="109">
        <f t="shared" si="592"/>
        <v>1.53</v>
      </c>
      <c r="I2963" s="110">
        <f t="shared" si="593"/>
        <v>160.04</v>
      </c>
      <c r="J2963" s="55"/>
      <c r="K2963" s="56">
        <f t="shared" si="588"/>
        <v>0</v>
      </c>
      <c r="L2963" s="57">
        <f t="shared" si="594"/>
        <v>0</v>
      </c>
    </row>
    <row r="2964" spans="2:12" s="2" customFormat="1" ht="22.15" customHeight="1">
      <c r="B2964" s="142" t="s">
        <v>3261</v>
      </c>
      <c r="C2964" s="91" t="s">
        <v>1152</v>
      </c>
      <c r="D2964" s="305" t="s">
        <v>5880</v>
      </c>
      <c r="E2964" s="305" t="s">
        <v>5880</v>
      </c>
      <c r="F2964" s="390"/>
      <c r="G2964" s="359">
        <v>2.77</v>
      </c>
      <c r="H2964" s="111">
        <f t="shared" si="592"/>
        <v>2.13</v>
      </c>
      <c r="I2964" s="112">
        <f t="shared" si="593"/>
        <v>222.8</v>
      </c>
      <c r="J2964" s="55"/>
      <c r="K2964" s="56">
        <f t="shared" si="588"/>
        <v>0</v>
      </c>
      <c r="L2964" s="59">
        <f t="shared" si="594"/>
        <v>0</v>
      </c>
    </row>
    <row r="2965" spans="2:12" s="2" customFormat="1" ht="19.899999999999999" customHeight="1">
      <c r="B2965" s="142" t="s">
        <v>3262</v>
      </c>
      <c r="C2965" s="91" t="s">
        <v>1153</v>
      </c>
      <c r="D2965" s="305" t="s">
        <v>5880</v>
      </c>
      <c r="E2965" s="305" t="s">
        <v>5880</v>
      </c>
      <c r="F2965" s="397"/>
      <c r="G2965" s="359">
        <v>0.38</v>
      </c>
      <c r="H2965" s="111">
        <f t="shared" si="592"/>
        <v>0.28999999999999998</v>
      </c>
      <c r="I2965" s="112">
        <f t="shared" si="593"/>
        <v>30.33</v>
      </c>
      <c r="J2965" s="55"/>
      <c r="K2965" s="56">
        <f t="shared" si="588"/>
        <v>0</v>
      </c>
      <c r="L2965" s="59">
        <f t="shared" si="594"/>
        <v>0</v>
      </c>
    </row>
    <row r="2966" spans="2:12" s="2" customFormat="1" ht="22.15" customHeight="1">
      <c r="B2966" s="142" t="s">
        <v>3263</v>
      </c>
      <c r="C2966" s="91" t="s">
        <v>1154</v>
      </c>
      <c r="D2966" s="305" t="s">
        <v>5880</v>
      </c>
      <c r="E2966" s="305" t="s">
        <v>5880</v>
      </c>
      <c r="F2966" s="398"/>
      <c r="G2966" s="359">
        <v>0.55000000000000004</v>
      </c>
      <c r="H2966" s="111">
        <f t="shared" si="592"/>
        <v>0.42</v>
      </c>
      <c r="I2966" s="112">
        <f t="shared" si="593"/>
        <v>43.93</v>
      </c>
      <c r="J2966" s="55"/>
      <c r="K2966" s="56">
        <f t="shared" si="588"/>
        <v>0</v>
      </c>
      <c r="L2966" s="59">
        <f t="shared" si="594"/>
        <v>0</v>
      </c>
    </row>
    <row r="2967" spans="2:12" s="2" customFormat="1" ht="22.15" customHeight="1">
      <c r="B2967" s="172" t="s">
        <v>3264</v>
      </c>
      <c r="C2967" s="201" t="s">
        <v>1155</v>
      </c>
      <c r="D2967" s="305" t="s">
        <v>5880</v>
      </c>
      <c r="E2967" s="305" t="s">
        <v>5880</v>
      </c>
      <c r="F2967" s="398"/>
      <c r="G2967" s="359">
        <v>0.74</v>
      </c>
      <c r="H2967" s="128">
        <f t="shared" si="592"/>
        <v>0.56999999999999995</v>
      </c>
      <c r="I2967" s="129">
        <f t="shared" si="593"/>
        <v>59.62</v>
      </c>
      <c r="J2967" s="77"/>
      <c r="K2967" s="180">
        <f t="shared" si="588"/>
        <v>0</v>
      </c>
      <c r="L2967" s="105">
        <f t="shared" si="594"/>
        <v>0</v>
      </c>
    </row>
    <row r="2968" spans="2:12" s="2" customFormat="1" ht="18" customHeight="1">
      <c r="B2968" s="257" t="s">
        <v>3639</v>
      </c>
      <c r="C2968" s="97"/>
      <c r="D2968" s="305" t="s">
        <v>5880</v>
      </c>
      <c r="E2968" s="305" t="s">
        <v>5880</v>
      </c>
      <c r="F2968" s="97"/>
      <c r="G2968" s="360">
        <v>0</v>
      </c>
      <c r="H2968" s="31"/>
      <c r="I2968" s="24"/>
      <c r="J2968" s="98"/>
      <c r="K2968" s="258"/>
      <c r="L2968" s="264"/>
    </row>
    <row r="2969" spans="2:12" s="2" customFormat="1" ht="38.25" customHeight="1">
      <c r="B2969" s="166" t="s">
        <v>3640</v>
      </c>
      <c r="C2969" s="88" t="s">
        <v>5586</v>
      </c>
      <c r="D2969" s="305" t="s">
        <v>5880</v>
      </c>
      <c r="E2969" s="305" t="s">
        <v>5880</v>
      </c>
      <c r="F2969" s="412"/>
      <c r="G2969" s="359">
        <v>2.11</v>
      </c>
      <c r="H2969" s="116">
        <f>G2969-(G2969*$I$8)</f>
        <v>1.62</v>
      </c>
      <c r="I2969" s="117">
        <f>H2969*$I$2</f>
        <v>169.45</v>
      </c>
      <c r="J2969" s="72"/>
      <c r="K2969" s="210">
        <f t="shared" si="588"/>
        <v>0</v>
      </c>
      <c r="L2969" s="73">
        <f>I2969*J2969</f>
        <v>0</v>
      </c>
    </row>
    <row r="2970" spans="2:12" s="2" customFormat="1" ht="38.25" customHeight="1">
      <c r="B2970" s="141" t="s">
        <v>3641</v>
      </c>
      <c r="C2970" s="66" t="s">
        <v>5587</v>
      </c>
      <c r="D2970" s="305" t="s">
        <v>5880</v>
      </c>
      <c r="E2970" s="305" t="s">
        <v>5880</v>
      </c>
      <c r="F2970" s="389"/>
      <c r="G2970" s="359">
        <v>1.94</v>
      </c>
      <c r="H2970" s="109">
        <f>G2970-(G2970*$I$8)</f>
        <v>1.49</v>
      </c>
      <c r="I2970" s="110">
        <f>H2970*$I$2</f>
        <v>155.85</v>
      </c>
      <c r="J2970" s="55"/>
      <c r="K2970" s="56">
        <f t="shared" si="588"/>
        <v>0</v>
      </c>
      <c r="L2970" s="57">
        <f>I2970*J2970</f>
        <v>0</v>
      </c>
    </row>
    <row r="2971" spans="2:12" s="2" customFormat="1" ht="38.25" customHeight="1">
      <c r="B2971" s="167" t="s">
        <v>3642</v>
      </c>
      <c r="C2971" s="89" t="s">
        <v>5588</v>
      </c>
      <c r="D2971" s="305" t="s">
        <v>5880</v>
      </c>
      <c r="E2971" s="305" t="s">
        <v>5880</v>
      </c>
      <c r="F2971" s="380"/>
      <c r="G2971" s="359">
        <v>2.14</v>
      </c>
      <c r="H2971" s="120">
        <f>G2971-(G2971*$I$8)</f>
        <v>1.65</v>
      </c>
      <c r="I2971" s="121">
        <f>H2971*$I$2</f>
        <v>172.59</v>
      </c>
      <c r="J2971" s="77"/>
      <c r="K2971" s="180">
        <f t="shared" si="588"/>
        <v>0</v>
      </c>
      <c r="L2971" s="83">
        <f>I2971*J2971</f>
        <v>0</v>
      </c>
    </row>
    <row r="2972" spans="2:12" s="2" customFormat="1" ht="21" customHeight="1">
      <c r="B2972" s="271" t="s">
        <v>1156</v>
      </c>
      <c r="C2972" s="101"/>
      <c r="D2972" s="305" t="s">
        <v>5880</v>
      </c>
      <c r="E2972" s="305" t="s">
        <v>5880</v>
      </c>
      <c r="F2972" s="101"/>
      <c r="G2972" s="360"/>
      <c r="H2972" s="246"/>
      <c r="I2972" s="247"/>
      <c r="J2972" s="248"/>
      <c r="K2972" s="249"/>
      <c r="L2972" s="254"/>
    </row>
    <row r="2973" spans="2:12" s="2" customFormat="1" ht="24" customHeight="1">
      <c r="B2973" s="166" t="s">
        <v>3265</v>
      </c>
      <c r="C2973" s="99" t="s">
        <v>1157</v>
      </c>
      <c r="D2973" s="305" t="s">
        <v>5880</v>
      </c>
      <c r="E2973" s="305" t="s">
        <v>5880</v>
      </c>
      <c r="F2973" s="392"/>
      <c r="G2973" s="359">
        <v>29.15</v>
      </c>
      <c r="H2973" s="334">
        <f t="shared" ref="H2973:H3005" si="595">G2973-(G2973*$I$8)</f>
        <v>22.45</v>
      </c>
      <c r="I2973" s="123">
        <f t="shared" ref="I2973:I3005" si="596">H2973*$I$2</f>
        <v>2348.27</v>
      </c>
      <c r="J2973" s="72"/>
      <c r="K2973" s="210">
        <f t="shared" si="588"/>
        <v>0</v>
      </c>
      <c r="L2973" s="85">
        <f t="shared" ref="L2973:L3005" si="597">I2973*J2973</f>
        <v>0</v>
      </c>
    </row>
    <row r="2974" spans="2:12" s="2" customFormat="1" ht="24" customHeight="1">
      <c r="B2974" s="141" t="s">
        <v>3266</v>
      </c>
      <c r="C2974" s="67" t="s">
        <v>1157</v>
      </c>
      <c r="D2974" s="305" t="s">
        <v>5880</v>
      </c>
      <c r="E2974" s="305" t="s">
        <v>5880</v>
      </c>
      <c r="F2974" s="392"/>
      <c r="G2974" s="359">
        <v>32.299999999999997</v>
      </c>
      <c r="H2974" s="336">
        <f t="shared" si="595"/>
        <v>24.87</v>
      </c>
      <c r="I2974" s="114">
        <f t="shared" si="596"/>
        <v>2601.4</v>
      </c>
      <c r="J2974" s="55"/>
      <c r="K2974" s="56">
        <f t="shared" si="588"/>
        <v>0</v>
      </c>
      <c r="L2974" s="60">
        <f t="shared" si="597"/>
        <v>0</v>
      </c>
    </row>
    <row r="2975" spans="2:12" s="2" customFormat="1" ht="24" customHeight="1">
      <c r="B2975" s="141" t="s">
        <v>3267</v>
      </c>
      <c r="C2975" s="67" t="s">
        <v>1157</v>
      </c>
      <c r="D2975" s="305" t="s">
        <v>5880</v>
      </c>
      <c r="E2975" s="305" t="s">
        <v>5880</v>
      </c>
      <c r="F2975" s="392"/>
      <c r="G2975" s="359">
        <v>34.97</v>
      </c>
      <c r="H2975" s="336">
        <f t="shared" si="595"/>
        <v>26.93</v>
      </c>
      <c r="I2975" s="114">
        <f t="shared" si="596"/>
        <v>2816.88</v>
      </c>
      <c r="J2975" s="55"/>
      <c r="K2975" s="56">
        <f t="shared" ref="K2975:K3048" si="598">J2975*H2975</f>
        <v>0</v>
      </c>
      <c r="L2975" s="60">
        <f t="shared" si="597"/>
        <v>0</v>
      </c>
    </row>
    <row r="2976" spans="2:12" s="2" customFormat="1" ht="24" customHeight="1">
      <c r="B2976" s="141" t="s">
        <v>3268</v>
      </c>
      <c r="C2976" s="67" t="s">
        <v>1157</v>
      </c>
      <c r="D2976" s="305" t="s">
        <v>5880</v>
      </c>
      <c r="E2976" s="305" t="s">
        <v>5880</v>
      </c>
      <c r="F2976" s="392"/>
      <c r="G2976" s="359">
        <v>38.42</v>
      </c>
      <c r="H2976" s="336">
        <f t="shared" si="595"/>
        <v>29.58</v>
      </c>
      <c r="I2976" s="114">
        <f t="shared" si="596"/>
        <v>3094.07</v>
      </c>
      <c r="J2976" s="55"/>
      <c r="K2976" s="56">
        <f t="shared" si="598"/>
        <v>0</v>
      </c>
      <c r="L2976" s="60">
        <f t="shared" si="597"/>
        <v>0</v>
      </c>
    </row>
    <row r="2977" spans="2:12" s="2" customFormat="1" ht="30.75" customHeight="1">
      <c r="B2977" s="141" t="s">
        <v>5831</v>
      </c>
      <c r="C2977" s="67" t="s">
        <v>5832</v>
      </c>
      <c r="D2977" s="305" t="s">
        <v>5880</v>
      </c>
      <c r="E2977" s="305" t="s">
        <v>5880</v>
      </c>
      <c r="F2977" s="439"/>
      <c r="G2977" s="359">
        <v>23.83</v>
      </c>
      <c r="H2977" s="336">
        <f>G2977-(G2977*$I$8)</f>
        <v>18.350000000000001</v>
      </c>
      <c r="I2977" s="114">
        <f t="shared" si="596"/>
        <v>1919.41</v>
      </c>
      <c r="J2977" s="55"/>
      <c r="K2977" s="56">
        <f t="shared" si="598"/>
        <v>0</v>
      </c>
      <c r="L2977" s="60">
        <f t="shared" si="597"/>
        <v>0</v>
      </c>
    </row>
    <row r="2978" spans="2:12" s="2" customFormat="1" ht="30.75" customHeight="1">
      <c r="B2978" s="141" t="s">
        <v>5676</v>
      </c>
      <c r="C2978" s="67" t="s">
        <v>5677</v>
      </c>
      <c r="D2978" s="305" t="s">
        <v>5880</v>
      </c>
      <c r="E2978" s="305" t="s">
        <v>5880</v>
      </c>
      <c r="F2978" s="441"/>
      <c r="G2978" s="359">
        <v>28.24</v>
      </c>
      <c r="H2978" s="113">
        <f>G2978-(G2978*$I$8)</f>
        <v>21.74</v>
      </c>
      <c r="I2978" s="114">
        <f>H2978*$I$2</f>
        <v>2274</v>
      </c>
      <c r="J2978" s="55"/>
      <c r="K2978" s="56">
        <f>J2978*H2978</f>
        <v>0</v>
      </c>
      <c r="L2978" s="60">
        <f>I2978*J2978</f>
        <v>0</v>
      </c>
    </row>
    <row r="2979" spans="2:12" s="2" customFormat="1" ht="30.75" customHeight="1">
      <c r="B2979" s="141" t="s">
        <v>3269</v>
      </c>
      <c r="C2979" s="67" t="s">
        <v>1158</v>
      </c>
      <c r="D2979" s="305" t="s">
        <v>5880</v>
      </c>
      <c r="E2979" s="305" t="s">
        <v>5880</v>
      </c>
      <c r="F2979" s="441"/>
      <c r="G2979" s="359">
        <v>30.06</v>
      </c>
      <c r="H2979" s="336">
        <f>G2979-(G2979*$I$8)</f>
        <v>23.15</v>
      </c>
      <c r="I2979" s="114">
        <f>H2979*$I$2</f>
        <v>2421.4899999999998</v>
      </c>
      <c r="J2979" s="55"/>
      <c r="K2979" s="56">
        <f>J2979*H2979</f>
        <v>0</v>
      </c>
      <c r="L2979" s="60">
        <f>I2979*J2979</f>
        <v>0</v>
      </c>
    </row>
    <row r="2980" spans="2:12" s="2" customFormat="1" ht="30.75" customHeight="1">
      <c r="B2980" s="141" t="s">
        <v>5727</v>
      </c>
      <c r="C2980" s="67" t="s">
        <v>5728</v>
      </c>
      <c r="D2980" s="305" t="s">
        <v>5880</v>
      </c>
      <c r="E2980" s="305" t="s">
        <v>5880</v>
      </c>
      <c r="F2980" s="441"/>
      <c r="G2980" s="359">
        <v>31.4</v>
      </c>
      <c r="H2980" s="336">
        <f>G2980-(G2980*$I$8)</f>
        <v>24.18</v>
      </c>
      <c r="I2980" s="114">
        <f t="shared" si="596"/>
        <v>2529.23</v>
      </c>
      <c r="J2980" s="55"/>
      <c r="K2980" s="56">
        <f t="shared" si="598"/>
        <v>0</v>
      </c>
      <c r="L2980" s="60">
        <f t="shared" si="597"/>
        <v>0</v>
      </c>
    </row>
    <row r="2981" spans="2:12" s="2" customFormat="1" ht="30.75" customHeight="1">
      <c r="B2981" s="141" t="s">
        <v>3270</v>
      </c>
      <c r="C2981" s="67" t="s">
        <v>1159</v>
      </c>
      <c r="D2981" s="305" t="s">
        <v>5880</v>
      </c>
      <c r="E2981" s="305" t="s">
        <v>5880</v>
      </c>
      <c r="F2981" s="441"/>
      <c r="G2981" s="359">
        <v>33.94</v>
      </c>
      <c r="H2981" s="336">
        <f t="shared" si="595"/>
        <v>26.13</v>
      </c>
      <c r="I2981" s="114">
        <f t="shared" si="596"/>
        <v>2733.2</v>
      </c>
      <c r="J2981" s="55"/>
      <c r="K2981" s="56">
        <f t="shared" si="598"/>
        <v>0</v>
      </c>
      <c r="L2981" s="60">
        <f t="shared" si="597"/>
        <v>0</v>
      </c>
    </row>
    <row r="2982" spans="2:12" s="2" customFormat="1" ht="30.75" customHeight="1">
      <c r="B2982" s="141" t="s">
        <v>5729</v>
      </c>
      <c r="C2982" s="67" t="s">
        <v>5730</v>
      </c>
      <c r="D2982" s="305" t="s">
        <v>5880</v>
      </c>
      <c r="E2982" s="305" t="s">
        <v>5880</v>
      </c>
      <c r="F2982" s="441"/>
      <c r="G2982" s="359">
        <v>34.44</v>
      </c>
      <c r="H2982" s="336">
        <f>G2982-(G2982*$I$8)</f>
        <v>26.52</v>
      </c>
      <c r="I2982" s="114">
        <f>H2982*$I$2</f>
        <v>2773.99</v>
      </c>
      <c r="J2982" s="55"/>
      <c r="K2982" s="56">
        <f>J2982*H2982</f>
        <v>0</v>
      </c>
      <c r="L2982" s="60">
        <f>I2982*J2982</f>
        <v>0</v>
      </c>
    </row>
    <row r="2983" spans="2:12" s="2" customFormat="1" ht="30.75" customHeight="1">
      <c r="B2983" s="141" t="s">
        <v>3271</v>
      </c>
      <c r="C2983" s="67" t="s">
        <v>1160</v>
      </c>
      <c r="D2983" s="305" t="s">
        <v>5880</v>
      </c>
      <c r="E2983" s="305" t="s">
        <v>5880</v>
      </c>
      <c r="F2983" s="441"/>
      <c r="G2983" s="359">
        <v>36.39</v>
      </c>
      <c r="H2983" s="336">
        <f t="shared" si="595"/>
        <v>28.02</v>
      </c>
      <c r="I2983" s="114">
        <f t="shared" si="596"/>
        <v>2930.89</v>
      </c>
      <c r="J2983" s="55"/>
      <c r="K2983" s="56">
        <f t="shared" si="598"/>
        <v>0</v>
      </c>
      <c r="L2983" s="60">
        <f t="shared" si="597"/>
        <v>0</v>
      </c>
    </row>
    <row r="2984" spans="2:12" s="2" customFormat="1" ht="30.75" customHeight="1">
      <c r="B2984" s="141" t="s">
        <v>5731</v>
      </c>
      <c r="C2984" s="67" t="s">
        <v>5732</v>
      </c>
      <c r="D2984" s="305" t="s">
        <v>5880</v>
      </c>
      <c r="E2984" s="305" t="s">
        <v>5880</v>
      </c>
      <c r="F2984" s="441"/>
      <c r="G2984" s="359">
        <v>36.479999999999997</v>
      </c>
      <c r="H2984" s="336">
        <f>G2984-(G2984*$I$8)</f>
        <v>28.09</v>
      </c>
      <c r="I2984" s="114">
        <f t="shared" si="596"/>
        <v>2938.21</v>
      </c>
      <c r="J2984" s="55"/>
      <c r="K2984" s="56">
        <f t="shared" si="598"/>
        <v>0</v>
      </c>
      <c r="L2984" s="60">
        <f t="shared" si="597"/>
        <v>0</v>
      </c>
    </row>
    <row r="2985" spans="2:12" s="2" customFormat="1" ht="30.75" customHeight="1">
      <c r="B2985" s="141" t="s">
        <v>3272</v>
      </c>
      <c r="C2985" s="67" t="s">
        <v>1161</v>
      </c>
      <c r="D2985" s="305" t="s">
        <v>5880</v>
      </c>
      <c r="E2985" s="305" t="s">
        <v>5880</v>
      </c>
      <c r="F2985" s="441"/>
      <c r="G2985" s="359">
        <v>38.96</v>
      </c>
      <c r="H2985" s="336">
        <f t="shared" si="595"/>
        <v>30</v>
      </c>
      <c r="I2985" s="114">
        <f t="shared" si="596"/>
        <v>3138</v>
      </c>
      <c r="J2985" s="55"/>
      <c r="K2985" s="56">
        <f t="shared" si="598"/>
        <v>0</v>
      </c>
      <c r="L2985" s="60">
        <f t="shared" si="597"/>
        <v>0</v>
      </c>
    </row>
    <row r="2986" spans="2:12" s="2" customFormat="1" ht="30.75" customHeight="1">
      <c r="B2986" s="141" t="s">
        <v>5733</v>
      </c>
      <c r="C2986" s="67" t="s">
        <v>5734</v>
      </c>
      <c r="D2986" s="305" t="s">
        <v>5880</v>
      </c>
      <c r="E2986" s="305" t="s">
        <v>5880</v>
      </c>
      <c r="F2986" s="441"/>
      <c r="G2986" s="359">
        <v>39.090000000000003</v>
      </c>
      <c r="H2986" s="336">
        <f>G2986-(G2986*$I$8)</f>
        <v>30.1</v>
      </c>
      <c r="I2986" s="114">
        <f>H2986*$I$2</f>
        <v>3148.46</v>
      </c>
      <c r="J2986" s="55"/>
      <c r="K2986" s="56">
        <f>J2986*H2986</f>
        <v>0</v>
      </c>
      <c r="L2986" s="60">
        <f>I2986*J2986</f>
        <v>0</v>
      </c>
    </row>
    <row r="2987" spans="2:12" s="2" customFormat="1" ht="30.75" customHeight="1">
      <c r="B2987" s="141" t="s">
        <v>3273</v>
      </c>
      <c r="C2987" s="67" t="s">
        <v>1162</v>
      </c>
      <c r="D2987" s="305" t="s">
        <v>5880</v>
      </c>
      <c r="E2987" s="305" t="s">
        <v>5880</v>
      </c>
      <c r="F2987" s="440"/>
      <c r="G2987" s="359">
        <v>41.94</v>
      </c>
      <c r="H2987" s="336">
        <f t="shared" si="595"/>
        <v>32.29</v>
      </c>
      <c r="I2987" s="114">
        <f t="shared" si="596"/>
        <v>3377.53</v>
      </c>
      <c r="J2987" s="55"/>
      <c r="K2987" s="56">
        <f t="shared" si="598"/>
        <v>0</v>
      </c>
      <c r="L2987" s="60">
        <f t="shared" si="597"/>
        <v>0</v>
      </c>
    </row>
    <row r="2988" spans="2:12" s="2" customFormat="1" ht="30.75" customHeight="1">
      <c r="B2988" s="141" t="s">
        <v>5292</v>
      </c>
      <c r="C2988" s="67" t="s">
        <v>5294</v>
      </c>
      <c r="D2988" s="305" t="s">
        <v>5880</v>
      </c>
      <c r="E2988" s="305" t="s">
        <v>5880</v>
      </c>
      <c r="F2988" s="439"/>
      <c r="G2988" s="359">
        <v>23.22</v>
      </c>
      <c r="H2988" s="113">
        <f t="shared" si="595"/>
        <v>17.88</v>
      </c>
      <c r="I2988" s="114">
        <f t="shared" si="596"/>
        <v>1870.25</v>
      </c>
      <c r="J2988" s="55"/>
      <c r="K2988" s="56">
        <f t="shared" si="598"/>
        <v>0</v>
      </c>
      <c r="L2988" s="60">
        <f t="shared" si="597"/>
        <v>0</v>
      </c>
    </row>
    <row r="2989" spans="2:12" s="2" customFormat="1" ht="30.75" customHeight="1">
      <c r="B2989" s="141" t="s">
        <v>5293</v>
      </c>
      <c r="C2989" s="67" t="s">
        <v>5295</v>
      </c>
      <c r="D2989" s="305" t="s">
        <v>5880</v>
      </c>
      <c r="E2989" s="305" t="s">
        <v>5880</v>
      </c>
      <c r="F2989" s="441"/>
      <c r="G2989" s="359">
        <v>27.67</v>
      </c>
      <c r="H2989" s="113">
        <f>G2989-(G2989*$I$8)</f>
        <v>21.31</v>
      </c>
      <c r="I2989" s="114">
        <f>H2989*$I$2</f>
        <v>2229.0300000000002</v>
      </c>
      <c r="J2989" s="55"/>
      <c r="K2989" s="56">
        <f>J2989*H2989</f>
        <v>0</v>
      </c>
      <c r="L2989" s="60">
        <f>I2989*J2989</f>
        <v>0</v>
      </c>
    </row>
    <row r="2990" spans="2:12" s="2" customFormat="1" ht="30.75" customHeight="1">
      <c r="B2990" s="141" t="s">
        <v>3274</v>
      </c>
      <c r="C2990" s="67" t="s">
        <v>1163</v>
      </c>
      <c r="D2990" s="305" t="s">
        <v>5880</v>
      </c>
      <c r="E2990" s="305" t="s">
        <v>5880</v>
      </c>
      <c r="F2990" s="441"/>
      <c r="G2990" s="359">
        <v>30.41</v>
      </c>
      <c r="H2990" s="336">
        <f t="shared" si="595"/>
        <v>23.42</v>
      </c>
      <c r="I2990" s="114">
        <f t="shared" si="596"/>
        <v>2449.73</v>
      </c>
      <c r="J2990" s="55"/>
      <c r="K2990" s="56">
        <f t="shared" si="598"/>
        <v>0</v>
      </c>
      <c r="L2990" s="60">
        <f t="shared" si="597"/>
        <v>0</v>
      </c>
    </row>
    <row r="2991" spans="2:12" s="2" customFormat="1" ht="30.75" customHeight="1">
      <c r="B2991" s="141" t="s">
        <v>3275</v>
      </c>
      <c r="C2991" s="67" t="s">
        <v>1164</v>
      </c>
      <c r="D2991" s="305" t="s">
        <v>5880</v>
      </c>
      <c r="E2991" s="305" t="s">
        <v>5880</v>
      </c>
      <c r="F2991" s="441"/>
      <c r="G2991" s="359">
        <v>33.82</v>
      </c>
      <c r="H2991" s="336">
        <f t="shared" si="595"/>
        <v>26.04</v>
      </c>
      <c r="I2991" s="114">
        <f t="shared" si="596"/>
        <v>2723.78</v>
      </c>
      <c r="J2991" s="55"/>
      <c r="K2991" s="56">
        <f t="shared" si="598"/>
        <v>0</v>
      </c>
      <c r="L2991" s="60">
        <f t="shared" si="597"/>
        <v>0</v>
      </c>
    </row>
    <row r="2992" spans="2:12" s="2" customFormat="1" ht="30.75" customHeight="1">
      <c r="B2992" s="141" t="s">
        <v>3276</v>
      </c>
      <c r="C2992" s="67" t="s">
        <v>1165</v>
      </c>
      <c r="D2992" s="305" t="s">
        <v>5880</v>
      </c>
      <c r="E2992" s="305" t="s">
        <v>5880</v>
      </c>
      <c r="F2992" s="396"/>
      <c r="G2992" s="359">
        <v>36.21</v>
      </c>
      <c r="H2992" s="336">
        <f t="shared" si="595"/>
        <v>27.88</v>
      </c>
      <c r="I2992" s="114">
        <f t="shared" si="596"/>
        <v>2916.25</v>
      </c>
      <c r="J2992" s="55"/>
      <c r="K2992" s="56">
        <f t="shared" si="598"/>
        <v>0</v>
      </c>
      <c r="L2992" s="60">
        <f t="shared" si="597"/>
        <v>0</v>
      </c>
    </row>
    <row r="2993" spans="2:12" s="2" customFormat="1" ht="30.75" customHeight="1">
      <c r="B2993" s="141" t="s">
        <v>3277</v>
      </c>
      <c r="C2993" s="67" t="s">
        <v>1166</v>
      </c>
      <c r="D2993" s="305" t="s">
        <v>5880</v>
      </c>
      <c r="E2993" s="305" t="s">
        <v>5880</v>
      </c>
      <c r="F2993" s="396"/>
      <c r="G2993" s="359">
        <v>38.67</v>
      </c>
      <c r="H2993" s="336">
        <f>G2993-(G2993*$I$8)</f>
        <v>29.78</v>
      </c>
      <c r="I2993" s="114">
        <f>H2993*$I$2</f>
        <v>3114.99</v>
      </c>
      <c r="J2993" s="55"/>
      <c r="K2993" s="56">
        <f>J2993*H2993</f>
        <v>0</v>
      </c>
      <c r="L2993" s="60">
        <f>I2993*J2993</f>
        <v>0</v>
      </c>
    </row>
    <row r="2994" spans="2:12" s="2" customFormat="1" ht="30.75" customHeight="1">
      <c r="B2994" s="141" t="s">
        <v>4140</v>
      </c>
      <c r="C2994" s="67" t="s">
        <v>4141</v>
      </c>
      <c r="D2994" s="305" t="s">
        <v>5880</v>
      </c>
      <c r="E2994" s="305" t="s">
        <v>5880</v>
      </c>
      <c r="F2994" s="395"/>
      <c r="G2994" s="359">
        <v>41.49</v>
      </c>
      <c r="H2994" s="336">
        <f t="shared" si="595"/>
        <v>31.95</v>
      </c>
      <c r="I2994" s="114">
        <f t="shared" si="596"/>
        <v>3341.97</v>
      </c>
      <c r="J2994" s="55"/>
      <c r="K2994" s="56">
        <f t="shared" si="598"/>
        <v>0</v>
      </c>
      <c r="L2994" s="60">
        <f t="shared" si="597"/>
        <v>0</v>
      </c>
    </row>
    <row r="2995" spans="2:12" s="2" customFormat="1" ht="20.100000000000001" customHeight="1">
      <c r="B2995" s="141" t="s">
        <v>3278</v>
      </c>
      <c r="C2995" s="67" t="s">
        <v>1167</v>
      </c>
      <c r="D2995" s="305" t="s">
        <v>5880</v>
      </c>
      <c r="E2995" s="305" t="s">
        <v>5880</v>
      </c>
      <c r="F2995" s="392"/>
      <c r="G2995" s="359">
        <v>4.41</v>
      </c>
      <c r="H2995" s="113">
        <f t="shared" si="595"/>
        <v>3.4</v>
      </c>
      <c r="I2995" s="114">
        <f t="shared" si="596"/>
        <v>355.64</v>
      </c>
      <c r="J2995" s="55"/>
      <c r="K2995" s="56">
        <f t="shared" si="598"/>
        <v>0</v>
      </c>
      <c r="L2995" s="60">
        <f t="shared" si="597"/>
        <v>0</v>
      </c>
    </row>
    <row r="2996" spans="2:12" s="2" customFormat="1" ht="20.100000000000001" customHeight="1">
      <c r="B2996" s="141" t="s">
        <v>3279</v>
      </c>
      <c r="C2996" s="67" t="s">
        <v>1168</v>
      </c>
      <c r="D2996" s="305" t="s">
        <v>5880</v>
      </c>
      <c r="E2996" s="305" t="s">
        <v>5880</v>
      </c>
      <c r="F2996" s="392"/>
      <c r="G2996" s="359">
        <v>4.99</v>
      </c>
      <c r="H2996" s="113">
        <f t="shared" si="595"/>
        <v>3.84</v>
      </c>
      <c r="I2996" s="114">
        <f t="shared" si="596"/>
        <v>401.66</v>
      </c>
      <c r="J2996" s="55"/>
      <c r="K2996" s="56">
        <f t="shared" si="598"/>
        <v>0</v>
      </c>
      <c r="L2996" s="60">
        <f t="shared" si="597"/>
        <v>0</v>
      </c>
    </row>
    <row r="2997" spans="2:12" s="2" customFormat="1" ht="20.100000000000001" customHeight="1">
      <c r="B2997" s="141" t="s">
        <v>3280</v>
      </c>
      <c r="C2997" s="67" t="s">
        <v>42</v>
      </c>
      <c r="D2997" s="305" t="s">
        <v>5880</v>
      </c>
      <c r="E2997" s="305" t="s">
        <v>5880</v>
      </c>
      <c r="F2997" s="393"/>
      <c r="G2997" s="359">
        <v>3.61</v>
      </c>
      <c r="H2997" s="113">
        <f t="shared" si="595"/>
        <v>2.78</v>
      </c>
      <c r="I2997" s="114">
        <f t="shared" si="596"/>
        <v>290.79000000000002</v>
      </c>
      <c r="J2997" s="55"/>
      <c r="K2997" s="56">
        <f t="shared" si="598"/>
        <v>0</v>
      </c>
      <c r="L2997" s="60">
        <f t="shared" si="597"/>
        <v>0</v>
      </c>
    </row>
    <row r="2998" spans="2:12" s="2" customFormat="1" ht="20.100000000000001" customHeight="1">
      <c r="B2998" s="141" t="s">
        <v>3281</v>
      </c>
      <c r="C2998" s="67" t="s">
        <v>1168</v>
      </c>
      <c r="D2998" s="305" t="s">
        <v>5880</v>
      </c>
      <c r="E2998" s="305" t="s">
        <v>5880</v>
      </c>
      <c r="F2998" s="392"/>
      <c r="G2998" s="359">
        <v>4.42</v>
      </c>
      <c r="H2998" s="113">
        <f t="shared" si="595"/>
        <v>3.4</v>
      </c>
      <c r="I2998" s="114">
        <f t="shared" si="596"/>
        <v>355.64</v>
      </c>
      <c r="J2998" s="55"/>
      <c r="K2998" s="56">
        <f t="shared" si="598"/>
        <v>0</v>
      </c>
      <c r="L2998" s="60">
        <f t="shared" si="597"/>
        <v>0</v>
      </c>
    </row>
    <row r="2999" spans="2:12" s="2" customFormat="1" ht="42.95" customHeight="1">
      <c r="B2999" s="141" t="s">
        <v>3282</v>
      </c>
      <c r="C2999" s="67" t="s">
        <v>1169</v>
      </c>
      <c r="D2999" s="305" t="s">
        <v>5880</v>
      </c>
      <c r="E2999" s="305" t="s">
        <v>5880</v>
      </c>
      <c r="F2999" s="393"/>
      <c r="G2999" s="359">
        <v>15.28</v>
      </c>
      <c r="H2999" s="113">
        <f t="shared" si="595"/>
        <v>11.77</v>
      </c>
      <c r="I2999" s="114">
        <f t="shared" si="596"/>
        <v>1231.1400000000001</v>
      </c>
      <c r="J2999" s="55"/>
      <c r="K2999" s="56">
        <f t="shared" si="598"/>
        <v>0</v>
      </c>
      <c r="L2999" s="60">
        <f t="shared" si="597"/>
        <v>0</v>
      </c>
    </row>
    <row r="3000" spans="2:12" s="2" customFormat="1" ht="35.1" customHeight="1">
      <c r="B3000" s="141" t="s">
        <v>3283</v>
      </c>
      <c r="C3000" s="67" t="s">
        <v>1169</v>
      </c>
      <c r="D3000" s="305" t="s">
        <v>5880</v>
      </c>
      <c r="E3000" s="305" t="s">
        <v>5880</v>
      </c>
      <c r="F3000" s="393"/>
      <c r="G3000" s="359">
        <v>15.28</v>
      </c>
      <c r="H3000" s="113">
        <f t="shared" si="595"/>
        <v>11.77</v>
      </c>
      <c r="I3000" s="114">
        <f t="shared" si="596"/>
        <v>1231.1400000000001</v>
      </c>
      <c r="J3000" s="55"/>
      <c r="K3000" s="56">
        <f t="shared" si="598"/>
        <v>0</v>
      </c>
      <c r="L3000" s="60">
        <f t="shared" si="597"/>
        <v>0</v>
      </c>
    </row>
    <row r="3001" spans="2:12" s="2" customFormat="1" ht="35.1" customHeight="1">
      <c r="B3001" s="141" t="s">
        <v>3284</v>
      </c>
      <c r="C3001" s="67" t="s">
        <v>1170</v>
      </c>
      <c r="D3001" s="305" t="s">
        <v>5880</v>
      </c>
      <c r="E3001" s="305" t="s">
        <v>5880</v>
      </c>
      <c r="F3001" s="393"/>
      <c r="G3001" s="359">
        <v>18.11</v>
      </c>
      <c r="H3001" s="113">
        <f t="shared" si="595"/>
        <v>13.94</v>
      </c>
      <c r="I3001" s="114">
        <f t="shared" si="596"/>
        <v>1458.12</v>
      </c>
      <c r="J3001" s="55"/>
      <c r="K3001" s="56">
        <f t="shared" si="598"/>
        <v>0</v>
      </c>
      <c r="L3001" s="60">
        <f t="shared" si="597"/>
        <v>0</v>
      </c>
    </row>
    <row r="3002" spans="2:12" s="2" customFormat="1" ht="35.1" customHeight="1">
      <c r="B3002" s="141" t="s">
        <v>3285</v>
      </c>
      <c r="C3002" s="67" t="s">
        <v>5656</v>
      </c>
      <c r="D3002" s="305" t="s">
        <v>5880</v>
      </c>
      <c r="E3002" s="305" t="s">
        <v>5880</v>
      </c>
      <c r="F3002" s="393"/>
      <c r="G3002" s="359">
        <v>9.91</v>
      </c>
      <c r="H3002" s="113">
        <f t="shared" si="595"/>
        <v>7.63</v>
      </c>
      <c r="I3002" s="114">
        <f t="shared" si="596"/>
        <v>798.1</v>
      </c>
      <c r="J3002" s="55"/>
      <c r="K3002" s="56">
        <f t="shared" si="598"/>
        <v>0</v>
      </c>
      <c r="L3002" s="60">
        <f t="shared" si="597"/>
        <v>0</v>
      </c>
    </row>
    <row r="3003" spans="2:12" s="2" customFormat="1" ht="35.1" customHeight="1">
      <c r="B3003" s="141" t="s">
        <v>3286</v>
      </c>
      <c r="C3003" s="67" t="s">
        <v>5657</v>
      </c>
      <c r="D3003" s="305" t="s">
        <v>5880</v>
      </c>
      <c r="E3003" s="305" t="s">
        <v>5880</v>
      </c>
      <c r="F3003" s="393"/>
      <c r="G3003" s="359">
        <v>12.19</v>
      </c>
      <c r="H3003" s="113">
        <f t="shared" si="595"/>
        <v>9.39</v>
      </c>
      <c r="I3003" s="114">
        <f t="shared" si="596"/>
        <v>982.19</v>
      </c>
      <c r="J3003" s="55"/>
      <c r="K3003" s="56">
        <f t="shared" si="598"/>
        <v>0</v>
      </c>
      <c r="L3003" s="60">
        <f t="shared" si="597"/>
        <v>0</v>
      </c>
    </row>
    <row r="3004" spans="2:12" s="2" customFormat="1" ht="35.1" customHeight="1">
      <c r="B3004" s="141" t="s">
        <v>3287</v>
      </c>
      <c r="C3004" s="67" t="s">
        <v>5658</v>
      </c>
      <c r="D3004" s="305" t="s">
        <v>5880</v>
      </c>
      <c r="E3004" s="305" t="s">
        <v>5880</v>
      </c>
      <c r="F3004" s="393"/>
      <c r="G3004" s="359">
        <v>21.5</v>
      </c>
      <c r="H3004" s="113">
        <f t="shared" si="595"/>
        <v>16.559999999999999</v>
      </c>
      <c r="I3004" s="114">
        <f t="shared" si="596"/>
        <v>1732.18</v>
      </c>
      <c r="J3004" s="55"/>
      <c r="K3004" s="56">
        <f t="shared" si="598"/>
        <v>0</v>
      </c>
      <c r="L3004" s="60">
        <f t="shared" si="597"/>
        <v>0</v>
      </c>
    </row>
    <row r="3005" spans="2:12" s="2" customFormat="1" ht="35.1" customHeight="1">
      <c r="B3005" s="167" t="s">
        <v>3288</v>
      </c>
      <c r="C3005" s="96" t="s">
        <v>5659</v>
      </c>
      <c r="D3005" s="305" t="s">
        <v>5880</v>
      </c>
      <c r="E3005" s="305" t="s">
        <v>5880</v>
      </c>
      <c r="F3005" s="393"/>
      <c r="G3005" s="359">
        <v>23.79</v>
      </c>
      <c r="H3005" s="118">
        <f t="shared" si="595"/>
        <v>18.32</v>
      </c>
      <c r="I3005" s="119">
        <f t="shared" si="596"/>
        <v>1916.27</v>
      </c>
      <c r="J3005" s="77"/>
      <c r="K3005" s="180">
        <f t="shared" si="598"/>
        <v>0</v>
      </c>
      <c r="L3005" s="78">
        <f t="shared" si="597"/>
        <v>0</v>
      </c>
    </row>
    <row r="3006" spans="2:12" s="2" customFormat="1" ht="21" customHeight="1">
      <c r="B3006" s="271" t="s">
        <v>1171</v>
      </c>
      <c r="C3006" s="101"/>
      <c r="D3006" s="305" t="s">
        <v>5880</v>
      </c>
      <c r="E3006" s="305" t="s">
        <v>5880</v>
      </c>
      <c r="F3006" s="101"/>
      <c r="G3006" s="363"/>
      <c r="H3006" s="246"/>
      <c r="I3006" s="247"/>
      <c r="J3006" s="248"/>
      <c r="K3006" s="249"/>
      <c r="L3006" s="254"/>
    </row>
    <row r="3007" spans="2:12" s="2" customFormat="1" ht="38.1" customHeight="1">
      <c r="B3007" s="166" t="s">
        <v>4388</v>
      </c>
      <c r="C3007" s="99" t="s">
        <v>1172</v>
      </c>
      <c r="D3007" s="305" t="s">
        <v>5880</v>
      </c>
      <c r="E3007" s="305" t="s">
        <v>5880</v>
      </c>
      <c r="F3007" s="392"/>
      <c r="G3007" s="359">
        <v>5.45</v>
      </c>
      <c r="H3007" s="122">
        <f t="shared" ref="H3007:H3016" si="599">G3007-(G3007*$I$8)</f>
        <v>4.2</v>
      </c>
      <c r="I3007" s="123">
        <f t="shared" ref="I3007:I3016" si="600">H3007*$I$2</f>
        <v>439.32</v>
      </c>
      <c r="J3007" s="72"/>
      <c r="K3007" s="210">
        <f t="shared" si="598"/>
        <v>0</v>
      </c>
      <c r="L3007" s="85">
        <f t="shared" ref="L3007:L3016" si="601">I3007*J3007</f>
        <v>0</v>
      </c>
    </row>
    <row r="3008" spans="2:12" s="2" customFormat="1" ht="38.1" customHeight="1">
      <c r="B3008" s="141" t="s">
        <v>4371</v>
      </c>
      <c r="C3008" s="67" t="s">
        <v>1172</v>
      </c>
      <c r="D3008" s="305" t="s">
        <v>5880</v>
      </c>
      <c r="E3008" s="305" t="s">
        <v>5880</v>
      </c>
      <c r="F3008" s="393"/>
      <c r="G3008" s="359">
        <v>4.63</v>
      </c>
      <c r="H3008" s="113">
        <f t="shared" si="599"/>
        <v>3.57</v>
      </c>
      <c r="I3008" s="114">
        <f t="shared" si="600"/>
        <v>373.42</v>
      </c>
      <c r="J3008" s="55"/>
      <c r="K3008" s="56">
        <f t="shared" si="598"/>
        <v>0</v>
      </c>
      <c r="L3008" s="60">
        <f t="shared" si="601"/>
        <v>0</v>
      </c>
    </row>
    <row r="3009" spans="2:12" s="2" customFormat="1" ht="38.1" customHeight="1">
      <c r="B3009" s="141" t="s">
        <v>4389</v>
      </c>
      <c r="C3009" s="67" t="s">
        <v>1173</v>
      </c>
      <c r="D3009" s="305" t="s">
        <v>5880</v>
      </c>
      <c r="E3009" s="305" t="s">
        <v>5880</v>
      </c>
      <c r="F3009" s="393"/>
      <c r="G3009" s="359">
        <v>5.44</v>
      </c>
      <c r="H3009" s="113">
        <f t="shared" si="599"/>
        <v>4.1900000000000004</v>
      </c>
      <c r="I3009" s="114">
        <f t="shared" si="600"/>
        <v>438.27</v>
      </c>
      <c r="J3009" s="55"/>
      <c r="K3009" s="56">
        <f t="shared" si="598"/>
        <v>0</v>
      </c>
      <c r="L3009" s="60">
        <f t="shared" si="601"/>
        <v>0</v>
      </c>
    </row>
    <row r="3010" spans="2:12" s="2" customFormat="1" ht="38.1" customHeight="1">
      <c r="B3010" s="141" t="s">
        <v>4372</v>
      </c>
      <c r="C3010" s="67" t="s">
        <v>1172</v>
      </c>
      <c r="D3010" s="305" t="s">
        <v>5880</v>
      </c>
      <c r="E3010" s="305" t="s">
        <v>5880</v>
      </c>
      <c r="F3010" s="393"/>
      <c r="G3010" s="359">
        <v>4.63</v>
      </c>
      <c r="H3010" s="113">
        <f t="shared" si="599"/>
        <v>3.57</v>
      </c>
      <c r="I3010" s="114">
        <f t="shared" si="600"/>
        <v>373.42</v>
      </c>
      <c r="J3010" s="55"/>
      <c r="K3010" s="56">
        <f t="shared" si="598"/>
        <v>0</v>
      </c>
      <c r="L3010" s="60">
        <f t="shared" si="601"/>
        <v>0</v>
      </c>
    </row>
    <row r="3011" spans="2:12" s="2" customFormat="1" ht="38.1" customHeight="1">
      <c r="B3011" s="141" t="s">
        <v>4390</v>
      </c>
      <c r="C3011" s="67" t="s">
        <v>1174</v>
      </c>
      <c r="D3011" s="305" t="s">
        <v>5880</v>
      </c>
      <c r="E3011" s="305" t="s">
        <v>5880</v>
      </c>
      <c r="F3011" s="393"/>
      <c r="G3011" s="359">
        <v>4.3899999999999997</v>
      </c>
      <c r="H3011" s="113">
        <f t="shared" si="599"/>
        <v>3.38</v>
      </c>
      <c r="I3011" s="114">
        <f t="shared" si="600"/>
        <v>353.55</v>
      </c>
      <c r="J3011" s="55"/>
      <c r="K3011" s="56">
        <f t="shared" si="598"/>
        <v>0</v>
      </c>
      <c r="L3011" s="60">
        <f t="shared" si="601"/>
        <v>0</v>
      </c>
    </row>
    <row r="3012" spans="2:12" s="2" customFormat="1" ht="38.1" customHeight="1">
      <c r="B3012" s="141" t="s">
        <v>4373</v>
      </c>
      <c r="C3012" s="67" t="s">
        <v>1174</v>
      </c>
      <c r="D3012" s="305" t="s">
        <v>5880</v>
      </c>
      <c r="E3012" s="305" t="s">
        <v>5880</v>
      </c>
      <c r="F3012" s="393"/>
      <c r="G3012" s="359">
        <v>3.93</v>
      </c>
      <c r="H3012" s="113">
        <f t="shared" si="599"/>
        <v>3.03</v>
      </c>
      <c r="I3012" s="114">
        <f t="shared" si="600"/>
        <v>316.94</v>
      </c>
      <c r="J3012" s="55"/>
      <c r="K3012" s="56">
        <f t="shared" si="598"/>
        <v>0</v>
      </c>
      <c r="L3012" s="60">
        <f t="shared" si="601"/>
        <v>0</v>
      </c>
    </row>
    <row r="3013" spans="2:12" s="2" customFormat="1" ht="38.1" customHeight="1">
      <c r="B3013" s="141" t="s">
        <v>4391</v>
      </c>
      <c r="C3013" s="67" t="s">
        <v>1174</v>
      </c>
      <c r="D3013" s="305" t="s">
        <v>5880</v>
      </c>
      <c r="E3013" s="305" t="s">
        <v>5880</v>
      </c>
      <c r="F3013" s="393"/>
      <c r="G3013" s="359">
        <v>4.3899999999999997</v>
      </c>
      <c r="H3013" s="113">
        <f t="shared" si="599"/>
        <v>3.38</v>
      </c>
      <c r="I3013" s="114">
        <f t="shared" si="600"/>
        <v>353.55</v>
      </c>
      <c r="J3013" s="55"/>
      <c r="K3013" s="56">
        <f t="shared" si="598"/>
        <v>0</v>
      </c>
      <c r="L3013" s="60">
        <f t="shared" si="601"/>
        <v>0</v>
      </c>
    </row>
    <row r="3014" spans="2:12" s="2" customFormat="1" ht="38.1" customHeight="1">
      <c r="B3014" s="141" t="s">
        <v>4374</v>
      </c>
      <c r="C3014" s="67" t="s">
        <v>1174</v>
      </c>
      <c r="D3014" s="305" t="s">
        <v>5880</v>
      </c>
      <c r="E3014" s="305" t="s">
        <v>5880</v>
      </c>
      <c r="F3014" s="393"/>
      <c r="G3014" s="359">
        <v>3.93</v>
      </c>
      <c r="H3014" s="113">
        <f t="shared" si="599"/>
        <v>3.03</v>
      </c>
      <c r="I3014" s="114">
        <f t="shared" si="600"/>
        <v>316.94</v>
      </c>
      <c r="J3014" s="55"/>
      <c r="K3014" s="56">
        <f t="shared" si="598"/>
        <v>0</v>
      </c>
      <c r="L3014" s="60">
        <f t="shared" si="601"/>
        <v>0</v>
      </c>
    </row>
    <row r="3015" spans="2:12" s="2" customFormat="1" ht="38.1" customHeight="1">
      <c r="B3015" s="141" t="s">
        <v>1175</v>
      </c>
      <c r="C3015" s="67" t="s">
        <v>1172</v>
      </c>
      <c r="D3015" s="305" t="s">
        <v>5880</v>
      </c>
      <c r="E3015" s="305" t="s">
        <v>5880</v>
      </c>
      <c r="F3015" s="393"/>
      <c r="G3015" s="359">
        <v>6.2</v>
      </c>
      <c r="H3015" s="113">
        <f t="shared" si="599"/>
        <v>4.7699999999999996</v>
      </c>
      <c r="I3015" s="114">
        <f t="shared" si="600"/>
        <v>498.94</v>
      </c>
      <c r="J3015" s="55"/>
      <c r="K3015" s="56">
        <f t="shared" si="598"/>
        <v>0</v>
      </c>
      <c r="L3015" s="60">
        <f t="shared" si="601"/>
        <v>0</v>
      </c>
    </row>
    <row r="3016" spans="2:12" s="2" customFormat="1" ht="38.1" customHeight="1">
      <c r="B3016" s="167" t="s">
        <v>1176</v>
      </c>
      <c r="C3016" s="96" t="s">
        <v>1172</v>
      </c>
      <c r="D3016" s="305" t="s">
        <v>5880</v>
      </c>
      <c r="E3016" s="305" t="s">
        <v>5880</v>
      </c>
      <c r="F3016" s="393"/>
      <c r="G3016" s="359">
        <v>7.62</v>
      </c>
      <c r="H3016" s="118">
        <f t="shared" si="599"/>
        <v>5.87</v>
      </c>
      <c r="I3016" s="119">
        <f t="shared" si="600"/>
        <v>614</v>
      </c>
      <c r="J3016" s="77"/>
      <c r="K3016" s="180">
        <f t="shared" si="598"/>
        <v>0</v>
      </c>
      <c r="L3016" s="78">
        <f t="shared" si="601"/>
        <v>0</v>
      </c>
    </row>
    <row r="3017" spans="2:12" s="2" customFormat="1" ht="19.5" customHeight="1">
      <c r="B3017" s="271" t="s">
        <v>1177</v>
      </c>
      <c r="C3017" s="101"/>
      <c r="D3017" s="305" t="s">
        <v>5880</v>
      </c>
      <c r="E3017" s="305" t="s">
        <v>5880</v>
      </c>
      <c r="F3017" s="101"/>
      <c r="G3017" s="363">
        <v>0</v>
      </c>
      <c r="H3017" s="246"/>
      <c r="I3017" s="247"/>
      <c r="J3017" s="248"/>
      <c r="K3017" s="249"/>
      <c r="L3017" s="254"/>
    </row>
    <row r="3018" spans="2:12" s="2" customFormat="1" ht="38.1" customHeight="1">
      <c r="B3018" s="166" t="s">
        <v>1178</v>
      </c>
      <c r="C3018" s="99" t="s">
        <v>1179</v>
      </c>
      <c r="D3018" s="305" t="s">
        <v>5880</v>
      </c>
      <c r="E3018" s="305" t="s">
        <v>5880</v>
      </c>
      <c r="F3018" s="392"/>
      <c r="G3018" s="359">
        <v>29.75</v>
      </c>
      <c r="H3018" s="122">
        <f>G3018-(G3018*$I$8)</f>
        <v>22.91</v>
      </c>
      <c r="I3018" s="123">
        <f>H3018*$I$2</f>
        <v>2396.39</v>
      </c>
      <c r="J3018" s="72"/>
      <c r="K3018" s="210">
        <f t="shared" si="598"/>
        <v>0</v>
      </c>
      <c r="L3018" s="85">
        <f>I3018*J3018</f>
        <v>0</v>
      </c>
    </row>
    <row r="3019" spans="2:12" s="2" customFormat="1" ht="38.1" customHeight="1">
      <c r="B3019" s="141" t="s">
        <v>1180</v>
      </c>
      <c r="C3019" s="67" t="s">
        <v>1181</v>
      </c>
      <c r="D3019" s="305" t="s">
        <v>5880</v>
      </c>
      <c r="E3019" s="305" t="s">
        <v>5880</v>
      </c>
      <c r="F3019" s="393"/>
      <c r="G3019" s="359">
        <v>28.57</v>
      </c>
      <c r="H3019" s="113">
        <f>G3019-(G3019*$I$8)</f>
        <v>22</v>
      </c>
      <c r="I3019" s="114">
        <f>H3019*$I$2</f>
        <v>2301.1999999999998</v>
      </c>
      <c r="J3019" s="55"/>
      <c r="K3019" s="56">
        <f t="shared" si="598"/>
        <v>0</v>
      </c>
      <c r="L3019" s="60">
        <f>I3019*J3019</f>
        <v>0</v>
      </c>
    </row>
    <row r="3020" spans="2:12" s="2" customFormat="1" ht="38.1" customHeight="1">
      <c r="B3020" s="141" t="s">
        <v>1182</v>
      </c>
      <c r="C3020" s="67" t="s">
        <v>1183</v>
      </c>
      <c r="D3020" s="305" t="s">
        <v>5880</v>
      </c>
      <c r="E3020" s="305" t="s">
        <v>5880</v>
      </c>
      <c r="F3020" s="393"/>
      <c r="G3020" s="359">
        <v>12.83</v>
      </c>
      <c r="H3020" s="113">
        <f>G3020-(G3020*$I$8)</f>
        <v>9.8800000000000008</v>
      </c>
      <c r="I3020" s="114">
        <f>H3020*$I$2</f>
        <v>1033.45</v>
      </c>
      <c r="J3020" s="55"/>
      <c r="K3020" s="56">
        <f t="shared" si="598"/>
        <v>0</v>
      </c>
      <c r="L3020" s="60">
        <f>I3020*J3020</f>
        <v>0</v>
      </c>
    </row>
    <row r="3021" spans="2:12" s="2" customFormat="1" ht="38.1" customHeight="1">
      <c r="B3021" s="141" t="s">
        <v>1184</v>
      </c>
      <c r="C3021" s="67" t="s">
        <v>1185</v>
      </c>
      <c r="D3021" s="305" t="s">
        <v>5880</v>
      </c>
      <c r="E3021" s="305" t="s">
        <v>5880</v>
      </c>
      <c r="F3021" s="393"/>
      <c r="G3021" s="359">
        <v>11.03</v>
      </c>
      <c r="H3021" s="113">
        <f>G3021-(G3021*$I$8)</f>
        <v>8.49</v>
      </c>
      <c r="I3021" s="114">
        <f>H3021*$I$2</f>
        <v>888.05</v>
      </c>
      <c r="J3021" s="55"/>
      <c r="K3021" s="56">
        <f t="shared" si="598"/>
        <v>0</v>
      </c>
      <c r="L3021" s="60">
        <f>I3021*J3021</f>
        <v>0</v>
      </c>
    </row>
    <row r="3022" spans="2:12" s="2" customFormat="1" ht="53.1" customHeight="1">
      <c r="B3022" s="167" t="s">
        <v>3289</v>
      </c>
      <c r="C3022" s="89" t="s">
        <v>1186</v>
      </c>
      <c r="D3022" s="305" t="s">
        <v>5880</v>
      </c>
      <c r="E3022" s="305" t="s">
        <v>5880</v>
      </c>
      <c r="F3022" s="387"/>
      <c r="G3022" s="359">
        <v>17.350000000000001</v>
      </c>
      <c r="H3022" s="120">
        <f>G3022-(G3022*$I$8)</f>
        <v>13.36</v>
      </c>
      <c r="I3022" s="121">
        <f>H3022*$I$2</f>
        <v>1397.46</v>
      </c>
      <c r="J3022" s="77"/>
      <c r="K3022" s="180">
        <f t="shared" si="598"/>
        <v>0</v>
      </c>
      <c r="L3022" s="83">
        <f>I3022*J3022</f>
        <v>0</v>
      </c>
    </row>
    <row r="3023" spans="2:12" s="2" customFormat="1" ht="19.5" customHeight="1">
      <c r="B3023" s="271" t="s">
        <v>1187</v>
      </c>
      <c r="C3023" s="101"/>
      <c r="D3023" s="305" t="s">
        <v>5880</v>
      </c>
      <c r="E3023" s="305" t="s">
        <v>5880</v>
      </c>
      <c r="F3023" s="101"/>
      <c r="G3023" s="363">
        <v>0</v>
      </c>
      <c r="H3023" s="246"/>
      <c r="I3023" s="247"/>
      <c r="J3023" s="248"/>
      <c r="K3023" s="249"/>
      <c r="L3023" s="254"/>
    </row>
    <row r="3024" spans="2:12" s="2" customFormat="1" ht="42.95" customHeight="1">
      <c r="B3024" s="166" t="s">
        <v>1188</v>
      </c>
      <c r="C3024" s="99" t="s">
        <v>1189</v>
      </c>
      <c r="D3024" s="305" t="s">
        <v>5880</v>
      </c>
      <c r="E3024" s="305" t="s">
        <v>5880</v>
      </c>
      <c r="F3024" s="392"/>
      <c r="G3024" s="359">
        <v>19.21</v>
      </c>
      <c r="H3024" s="122">
        <f>G3024-(G3024*$I$8)</f>
        <v>14.79</v>
      </c>
      <c r="I3024" s="123">
        <f>H3024*$I$2</f>
        <v>1547.03</v>
      </c>
      <c r="J3024" s="72"/>
      <c r="K3024" s="210">
        <f t="shared" si="598"/>
        <v>0</v>
      </c>
      <c r="L3024" s="85">
        <f>I3024*J3024</f>
        <v>0</v>
      </c>
    </row>
    <row r="3025" spans="2:12" s="2" customFormat="1" ht="44.1" customHeight="1">
      <c r="B3025" s="141" t="s">
        <v>1190</v>
      </c>
      <c r="C3025" s="67" t="s">
        <v>1189</v>
      </c>
      <c r="D3025" s="305" t="s">
        <v>5880</v>
      </c>
      <c r="E3025" s="305" t="s">
        <v>5880</v>
      </c>
      <c r="F3025" s="393"/>
      <c r="G3025" s="359">
        <v>13.37</v>
      </c>
      <c r="H3025" s="113">
        <f>G3025-(G3025*$I$8)</f>
        <v>10.29</v>
      </c>
      <c r="I3025" s="114">
        <f>H3025*$I$2</f>
        <v>1076.33</v>
      </c>
      <c r="J3025" s="55"/>
      <c r="K3025" s="56">
        <f t="shared" si="598"/>
        <v>0</v>
      </c>
      <c r="L3025" s="60">
        <f>I3025*J3025</f>
        <v>0</v>
      </c>
    </row>
    <row r="3026" spans="2:12" s="2" customFormat="1" ht="38.1" customHeight="1">
      <c r="B3026" s="167" t="s">
        <v>1191</v>
      </c>
      <c r="C3026" s="96" t="s">
        <v>1189</v>
      </c>
      <c r="D3026" s="305" t="s">
        <v>5880</v>
      </c>
      <c r="E3026" s="305" t="s">
        <v>5880</v>
      </c>
      <c r="F3026" s="393"/>
      <c r="G3026" s="359">
        <v>18.329999999999998</v>
      </c>
      <c r="H3026" s="118">
        <f>G3026-(G3026*$I$8)</f>
        <v>14.11</v>
      </c>
      <c r="I3026" s="119">
        <f>H3026*$I$2</f>
        <v>1475.91</v>
      </c>
      <c r="J3026" s="77"/>
      <c r="K3026" s="180">
        <f t="shared" si="598"/>
        <v>0</v>
      </c>
      <c r="L3026" s="78">
        <f>I3026*J3026</f>
        <v>0</v>
      </c>
    </row>
    <row r="3027" spans="2:12" s="2" customFormat="1" ht="18" customHeight="1">
      <c r="B3027" s="271" t="s">
        <v>1192</v>
      </c>
      <c r="C3027" s="101"/>
      <c r="D3027" s="305" t="s">
        <v>5880</v>
      </c>
      <c r="E3027" s="305" t="s">
        <v>5880</v>
      </c>
      <c r="F3027" s="101"/>
      <c r="G3027" s="363">
        <v>0</v>
      </c>
      <c r="H3027" s="246"/>
      <c r="I3027" s="247"/>
      <c r="J3027" s="248"/>
      <c r="K3027" s="249"/>
      <c r="L3027" s="254"/>
    </row>
    <row r="3028" spans="2:12" s="2" customFormat="1" ht="51.95" customHeight="1">
      <c r="B3028" s="166" t="s">
        <v>3290</v>
      </c>
      <c r="C3028" s="99" t="s">
        <v>5660</v>
      </c>
      <c r="D3028" s="305" t="s">
        <v>5880</v>
      </c>
      <c r="E3028" s="305" t="s">
        <v>5880</v>
      </c>
      <c r="F3028" s="392"/>
      <c r="G3028" s="359">
        <v>4.8499999999999996</v>
      </c>
      <c r="H3028" s="122">
        <f t="shared" ref="H3028:H3043" si="602">G3028-(G3028*$I$8)</f>
        <v>3.73</v>
      </c>
      <c r="I3028" s="123">
        <f t="shared" ref="I3028:I3043" si="603">H3028*$I$2</f>
        <v>390.16</v>
      </c>
      <c r="J3028" s="72"/>
      <c r="K3028" s="210">
        <f t="shared" si="598"/>
        <v>0</v>
      </c>
      <c r="L3028" s="85">
        <f t="shared" ref="L3028:L3043" si="604">I3028*J3028</f>
        <v>0</v>
      </c>
    </row>
    <row r="3029" spans="2:12" s="2" customFormat="1" ht="51.95" customHeight="1">
      <c r="B3029" s="141" t="s">
        <v>3291</v>
      </c>
      <c r="C3029" s="67" t="s">
        <v>5661</v>
      </c>
      <c r="D3029" s="305" t="s">
        <v>5880</v>
      </c>
      <c r="E3029" s="305" t="s">
        <v>5880</v>
      </c>
      <c r="F3029" s="392"/>
      <c r="G3029" s="359">
        <v>7.27</v>
      </c>
      <c r="H3029" s="113">
        <f t="shared" si="602"/>
        <v>5.6</v>
      </c>
      <c r="I3029" s="114">
        <f t="shared" si="603"/>
        <v>585.76</v>
      </c>
      <c r="J3029" s="55"/>
      <c r="K3029" s="56">
        <f t="shared" si="598"/>
        <v>0</v>
      </c>
      <c r="L3029" s="60">
        <f t="shared" si="604"/>
        <v>0</v>
      </c>
    </row>
    <row r="3030" spans="2:12" s="2" customFormat="1" ht="51.95" customHeight="1">
      <c r="B3030" s="141" t="s">
        <v>3292</v>
      </c>
      <c r="C3030" s="67" t="s">
        <v>5662</v>
      </c>
      <c r="D3030" s="305" t="s">
        <v>5880</v>
      </c>
      <c r="E3030" s="305" t="s">
        <v>5880</v>
      </c>
      <c r="F3030" s="384"/>
      <c r="G3030" s="359">
        <v>14.22</v>
      </c>
      <c r="H3030" s="113">
        <f t="shared" si="602"/>
        <v>10.95</v>
      </c>
      <c r="I3030" s="114">
        <f t="shared" si="603"/>
        <v>1145.3699999999999</v>
      </c>
      <c r="J3030" s="55"/>
      <c r="K3030" s="56">
        <f t="shared" si="598"/>
        <v>0</v>
      </c>
      <c r="L3030" s="60">
        <f t="shared" si="604"/>
        <v>0</v>
      </c>
    </row>
    <row r="3031" spans="2:12" s="2" customFormat="1" ht="51.95" customHeight="1">
      <c r="B3031" s="141" t="s">
        <v>3293</v>
      </c>
      <c r="C3031" s="67" t="s">
        <v>5663</v>
      </c>
      <c r="D3031" s="305" t="s">
        <v>5880</v>
      </c>
      <c r="E3031" s="305" t="s">
        <v>5880</v>
      </c>
      <c r="F3031" s="385"/>
      <c r="G3031" s="359">
        <v>3.4</v>
      </c>
      <c r="H3031" s="113">
        <f t="shared" si="602"/>
        <v>2.62</v>
      </c>
      <c r="I3031" s="114">
        <f t="shared" si="603"/>
        <v>274.05</v>
      </c>
      <c r="J3031" s="55"/>
      <c r="K3031" s="56">
        <f t="shared" si="598"/>
        <v>0</v>
      </c>
      <c r="L3031" s="60">
        <f t="shared" si="604"/>
        <v>0</v>
      </c>
    </row>
    <row r="3032" spans="2:12" s="2" customFormat="1" ht="51.95" customHeight="1">
      <c r="B3032" s="141" t="s">
        <v>3294</v>
      </c>
      <c r="C3032" s="67" t="s">
        <v>3631</v>
      </c>
      <c r="D3032" s="305" t="s">
        <v>5880</v>
      </c>
      <c r="E3032" s="305" t="s">
        <v>5880</v>
      </c>
      <c r="F3032" s="393"/>
      <c r="G3032" s="359">
        <v>0.91</v>
      </c>
      <c r="H3032" s="113">
        <f t="shared" si="602"/>
        <v>0.7</v>
      </c>
      <c r="I3032" s="114">
        <f t="shared" si="603"/>
        <v>73.22</v>
      </c>
      <c r="J3032" s="55"/>
      <c r="K3032" s="56">
        <f t="shared" si="598"/>
        <v>0</v>
      </c>
      <c r="L3032" s="60">
        <f t="shared" si="604"/>
        <v>0</v>
      </c>
    </row>
    <row r="3033" spans="2:12" s="2" customFormat="1" ht="51.95" customHeight="1">
      <c r="B3033" s="141" t="s">
        <v>3295</v>
      </c>
      <c r="C3033" s="67" t="s">
        <v>1193</v>
      </c>
      <c r="D3033" s="305" t="s">
        <v>5880</v>
      </c>
      <c r="E3033" s="305" t="s">
        <v>5880</v>
      </c>
      <c r="F3033" s="392"/>
      <c r="G3033" s="359">
        <v>1.39</v>
      </c>
      <c r="H3033" s="113">
        <f t="shared" si="602"/>
        <v>1.07</v>
      </c>
      <c r="I3033" s="114">
        <f t="shared" si="603"/>
        <v>111.92</v>
      </c>
      <c r="J3033" s="55"/>
      <c r="K3033" s="56">
        <f t="shared" si="598"/>
        <v>0</v>
      </c>
      <c r="L3033" s="60">
        <f t="shared" si="604"/>
        <v>0</v>
      </c>
    </row>
    <row r="3034" spans="2:12" s="2" customFormat="1" ht="51.95" customHeight="1">
      <c r="B3034" s="141" t="s">
        <v>3296</v>
      </c>
      <c r="C3034" s="67" t="s">
        <v>1194</v>
      </c>
      <c r="D3034" s="305" t="s">
        <v>5880</v>
      </c>
      <c r="E3034" s="305" t="s">
        <v>5880</v>
      </c>
      <c r="F3034" s="384"/>
      <c r="G3034" s="359">
        <v>3.68</v>
      </c>
      <c r="H3034" s="113">
        <f t="shared" si="602"/>
        <v>2.83</v>
      </c>
      <c r="I3034" s="114">
        <f t="shared" si="603"/>
        <v>296.02</v>
      </c>
      <c r="J3034" s="55"/>
      <c r="K3034" s="56">
        <f t="shared" si="598"/>
        <v>0</v>
      </c>
      <c r="L3034" s="60">
        <f t="shared" si="604"/>
        <v>0</v>
      </c>
    </row>
    <row r="3035" spans="2:12" s="2" customFormat="1" ht="51.95" customHeight="1">
      <c r="B3035" s="141" t="s">
        <v>3297</v>
      </c>
      <c r="C3035" s="67" t="s">
        <v>1195</v>
      </c>
      <c r="D3035" s="305" t="s">
        <v>5880</v>
      </c>
      <c r="E3035" s="305" t="s">
        <v>5880</v>
      </c>
      <c r="F3035" s="385"/>
      <c r="G3035" s="359">
        <v>0.39</v>
      </c>
      <c r="H3035" s="113">
        <f t="shared" si="602"/>
        <v>0.3</v>
      </c>
      <c r="I3035" s="114">
        <f t="shared" si="603"/>
        <v>31.38</v>
      </c>
      <c r="J3035" s="55"/>
      <c r="K3035" s="56">
        <f t="shared" si="598"/>
        <v>0</v>
      </c>
      <c r="L3035" s="60">
        <f t="shared" si="604"/>
        <v>0</v>
      </c>
    </row>
    <row r="3036" spans="2:12" s="2" customFormat="1" ht="51.95" customHeight="1">
      <c r="B3036" s="141" t="s">
        <v>3298</v>
      </c>
      <c r="C3036" s="67" t="s">
        <v>1196</v>
      </c>
      <c r="D3036" s="305" t="s">
        <v>5880</v>
      </c>
      <c r="E3036" s="305" t="s">
        <v>5880</v>
      </c>
      <c r="F3036" s="385"/>
      <c r="G3036" s="359">
        <v>12.71</v>
      </c>
      <c r="H3036" s="113">
        <f t="shared" si="602"/>
        <v>9.7899999999999991</v>
      </c>
      <c r="I3036" s="114">
        <f t="shared" si="603"/>
        <v>1024.03</v>
      </c>
      <c r="J3036" s="55"/>
      <c r="K3036" s="56">
        <f t="shared" si="598"/>
        <v>0</v>
      </c>
      <c r="L3036" s="60">
        <f t="shared" si="604"/>
        <v>0</v>
      </c>
    </row>
    <row r="3037" spans="2:12" s="2" customFormat="1" ht="48.95" customHeight="1">
      <c r="B3037" s="141" t="s">
        <v>3299</v>
      </c>
      <c r="C3037" s="67" t="s">
        <v>1197</v>
      </c>
      <c r="D3037" s="305" t="s">
        <v>5880</v>
      </c>
      <c r="E3037" s="305" t="s">
        <v>5880</v>
      </c>
      <c r="F3037" s="385"/>
      <c r="G3037" s="359">
        <v>8.24</v>
      </c>
      <c r="H3037" s="113">
        <f t="shared" si="602"/>
        <v>6.34</v>
      </c>
      <c r="I3037" s="114">
        <f t="shared" si="603"/>
        <v>663.16</v>
      </c>
      <c r="J3037" s="55"/>
      <c r="K3037" s="56">
        <f t="shared" si="598"/>
        <v>0</v>
      </c>
      <c r="L3037" s="60">
        <f t="shared" si="604"/>
        <v>0</v>
      </c>
    </row>
    <row r="3038" spans="2:12" s="2" customFormat="1" ht="48.95" customHeight="1">
      <c r="B3038" s="141" t="s">
        <v>3300</v>
      </c>
      <c r="C3038" s="67" t="s">
        <v>1198</v>
      </c>
      <c r="D3038" s="305" t="s">
        <v>5880</v>
      </c>
      <c r="E3038" s="305" t="s">
        <v>5880</v>
      </c>
      <c r="F3038" s="385"/>
      <c r="G3038" s="359">
        <v>5.92</v>
      </c>
      <c r="H3038" s="113">
        <f t="shared" si="602"/>
        <v>4.5599999999999996</v>
      </c>
      <c r="I3038" s="114">
        <f t="shared" si="603"/>
        <v>476.98</v>
      </c>
      <c r="J3038" s="55"/>
      <c r="K3038" s="56">
        <f t="shared" si="598"/>
        <v>0</v>
      </c>
      <c r="L3038" s="60">
        <f t="shared" si="604"/>
        <v>0</v>
      </c>
    </row>
    <row r="3039" spans="2:12" s="2" customFormat="1" ht="51.95" customHeight="1">
      <c r="B3039" s="141" t="s">
        <v>3301</v>
      </c>
      <c r="C3039" s="67" t="s">
        <v>1199</v>
      </c>
      <c r="D3039" s="305" t="s">
        <v>5880</v>
      </c>
      <c r="E3039" s="305" t="s">
        <v>5880</v>
      </c>
      <c r="F3039" s="385"/>
      <c r="G3039" s="359">
        <v>3.87</v>
      </c>
      <c r="H3039" s="113">
        <f t="shared" si="602"/>
        <v>2.98</v>
      </c>
      <c r="I3039" s="114">
        <f t="shared" si="603"/>
        <v>311.70999999999998</v>
      </c>
      <c r="J3039" s="55"/>
      <c r="K3039" s="56">
        <f t="shared" si="598"/>
        <v>0</v>
      </c>
      <c r="L3039" s="60">
        <f t="shared" si="604"/>
        <v>0</v>
      </c>
    </row>
    <row r="3040" spans="2:12" s="2" customFormat="1" ht="48.95" customHeight="1">
      <c r="B3040" s="141" t="s">
        <v>3302</v>
      </c>
      <c r="C3040" s="67" t="s">
        <v>1200</v>
      </c>
      <c r="D3040" s="305" t="s">
        <v>5880</v>
      </c>
      <c r="E3040" s="305" t="s">
        <v>5880</v>
      </c>
      <c r="F3040" s="385"/>
      <c r="G3040" s="359">
        <v>3.87</v>
      </c>
      <c r="H3040" s="113">
        <f t="shared" si="602"/>
        <v>2.98</v>
      </c>
      <c r="I3040" s="114">
        <f t="shared" si="603"/>
        <v>311.70999999999998</v>
      </c>
      <c r="J3040" s="55"/>
      <c r="K3040" s="56">
        <f t="shared" si="598"/>
        <v>0</v>
      </c>
      <c r="L3040" s="60">
        <f t="shared" si="604"/>
        <v>0</v>
      </c>
    </row>
    <row r="3041" spans="2:12" s="2" customFormat="1" ht="48.95" customHeight="1">
      <c r="B3041" s="141" t="s">
        <v>3303</v>
      </c>
      <c r="C3041" s="67" t="s">
        <v>1201</v>
      </c>
      <c r="D3041" s="305" t="s">
        <v>5880</v>
      </c>
      <c r="E3041" s="305" t="s">
        <v>5880</v>
      </c>
      <c r="F3041" s="385"/>
      <c r="G3041" s="359">
        <v>8.8800000000000008</v>
      </c>
      <c r="H3041" s="113">
        <f t="shared" si="602"/>
        <v>6.84</v>
      </c>
      <c r="I3041" s="114">
        <f t="shared" si="603"/>
        <v>715.46</v>
      </c>
      <c r="J3041" s="55"/>
      <c r="K3041" s="56">
        <f t="shared" si="598"/>
        <v>0</v>
      </c>
      <c r="L3041" s="60">
        <f t="shared" si="604"/>
        <v>0</v>
      </c>
    </row>
    <row r="3042" spans="2:12" s="2" customFormat="1" ht="54.95" customHeight="1">
      <c r="B3042" s="141" t="s">
        <v>3304</v>
      </c>
      <c r="C3042" s="67" t="s">
        <v>1201</v>
      </c>
      <c r="D3042" s="305" t="s">
        <v>5880</v>
      </c>
      <c r="E3042" s="305" t="s">
        <v>5880</v>
      </c>
      <c r="F3042" s="385"/>
      <c r="G3042" s="359">
        <v>8.8800000000000008</v>
      </c>
      <c r="H3042" s="113">
        <f t="shared" si="602"/>
        <v>6.84</v>
      </c>
      <c r="I3042" s="114">
        <f t="shared" si="603"/>
        <v>715.46</v>
      </c>
      <c r="J3042" s="55"/>
      <c r="K3042" s="56">
        <f t="shared" si="598"/>
        <v>0</v>
      </c>
      <c r="L3042" s="60">
        <f t="shared" si="604"/>
        <v>0</v>
      </c>
    </row>
    <row r="3043" spans="2:12" s="2" customFormat="1" ht="51.95" customHeight="1">
      <c r="B3043" s="167" t="s">
        <v>3305</v>
      </c>
      <c r="C3043" s="96" t="s">
        <v>1202</v>
      </c>
      <c r="D3043" s="305" t="s">
        <v>5880</v>
      </c>
      <c r="E3043" s="305" t="s">
        <v>5880</v>
      </c>
      <c r="F3043" s="393"/>
      <c r="G3043" s="359">
        <v>4.7</v>
      </c>
      <c r="H3043" s="118">
        <f t="shared" si="602"/>
        <v>3.62</v>
      </c>
      <c r="I3043" s="119">
        <f t="shared" si="603"/>
        <v>378.65</v>
      </c>
      <c r="J3043" s="77"/>
      <c r="K3043" s="180">
        <f t="shared" si="598"/>
        <v>0</v>
      </c>
      <c r="L3043" s="78">
        <f t="shared" si="604"/>
        <v>0</v>
      </c>
    </row>
    <row r="3044" spans="2:12" s="2" customFormat="1" ht="51.95" customHeight="1">
      <c r="B3044" s="354" t="s">
        <v>5761</v>
      </c>
      <c r="C3044" s="96" t="s">
        <v>5757</v>
      </c>
      <c r="D3044" s="305" t="s">
        <v>5880</v>
      </c>
      <c r="E3044" s="305" t="s">
        <v>5880</v>
      </c>
      <c r="F3044" s="393"/>
      <c r="G3044" s="359">
        <v>147.69999999999999</v>
      </c>
      <c r="H3044" s="118">
        <f>G3044-(G3044*$I$8)</f>
        <v>113.73</v>
      </c>
      <c r="I3044" s="119">
        <f>H3044*$I$2</f>
        <v>11896.16</v>
      </c>
      <c r="J3044" s="77"/>
      <c r="K3044" s="180">
        <f>J3044*H3044</f>
        <v>0</v>
      </c>
      <c r="L3044" s="78">
        <f>I3044*J3044</f>
        <v>0</v>
      </c>
    </row>
    <row r="3045" spans="2:12" s="2" customFormat="1" ht="25.5" customHeight="1">
      <c r="B3045" s="257" t="s">
        <v>1203</v>
      </c>
      <c r="C3045" s="86"/>
      <c r="D3045" s="305" t="s">
        <v>5880</v>
      </c>
      <c r="E3045" s="305" t="s">
        <v>5880</v>
      </c>
      <c r="F3045" s="86"/>
      <c r="G3045" s="359">
        <v>0</v>
      </c>
      <c r="H3045" s="30"/>
      <c r="I3045" s="23"/>
      <c r="J3045" s="87"/>
      <c r="K3045" s="258"/>
      <c r="L3045" s="259"/>
    </row>
    <row r="3046" spans="2:12" s="2" customFormat="1" ht="51.95" customHeight="1">
      <c r="B3046" s="144" t="s">
        <v>3306</v>
      </c>
      <c r="C3046" s="235" t="s">
        <v>1204</v>
      </c>
      <c r="D3046" s="305" t="s">
        <v>5880</v>
      </c>
      <c r="E3046" s="305" t="s">
        <v>5880</v>
      </c>
      <c r="F3046" s="392"/>
      <c r="G3046" s="359">
        <v>4.03</v>
      </c>
      <c r="H3046" s="185">
        <f>G3046-(G3046*$I$8)</f>
        <v>3.1</v>
      </c>
      <c r="I3046" s="186">
        <f>H3046*$I$2</f>
        <v>324.26</v>
      </c>
      <c r="J3046" s="187"/>
      <c r="K3046" s="213">
        <f t="shared" si="598"/>
        <v>0</v>
      </c>
      <c r="L3046" s="188">
        <f>I3046*J3046</f>
        <v>0</v>
      </c>
    </row>
    <row r="3047" spans="2:12" s="2" customFormat="1" ht="22.5" customHeight="1">
      <c r="B3047" s="257" t="s">
        <v>1203</v>
      </c>
      <c r="C3047" s="86"/>
      <c r="D3047" s="305" t="s">
        <v>5880</v>
      </c>
      <c r="E3047" s="305" t="s">
        <v>5880</v>
      </c>
      <c r="F3047" s="86"/>
      <c r="G3047" s="360">
        <v>0</v>
      </c>
      <c r="H3047" s="30"/>
      <c r="I3047" s="23"/>
      <c r="J3047" s="87"/>
      <c r="K3047" s="258"/>
      <c r="L3047" s="259"/>
    </row>
    <row r="3048" spans="2:12" s="2" customFormat="1" ht="51.95" customHeight="1">
      <c r="B3048" s="158" t="s">
        <v>3979</v>
      </c>
      <c r="C3048" s="233" t="s">
        <v>3978</v>
      </c>
      <c r="D3048" s="305" t="s">
        <v>5880</v>
      </c>
      <c r="E3048" s="305" t="s">
        <v>5880</v>
      </c>
      <c r="F3048" s="384"/>
      <c r="G3048" s="359">
        <v>1.52</v>
      </c>
      <c r="H3048" s="122">
        <f>G3048-(G3048*$I$8)</f>
        <v>1.17</v>
      </c>
      <c r="I3048" s="123">
        <f>H3048*$I$2</f>
        <v>122.38</v>
      </c>
      <c r="J3048" s="72"/>
      <c r="K3048" s="210">
        <f t="shared" si="598"/>
        <v>0</v>
      </c>
      <c r="L3048" s="85">
        <f>I3048*J3048</f>
        <v>0</v>
      </c>
    </row>
    <row r="3049" spans="2:12" s="2" customFormat="1" ht="51.95" customHeight="1">
      <c r="B3049" s="139" t="s">
        <v>3980</v>
      </c>
      <c r="C3049" s="68" t="s">
        <v>3978</v>
      </c>
      <c r="D3049" s="305" t="s">
        <v>5880</v>
      </c>
      <c r="E3049" s="305" t="s">
        <v>5880</v>
      </c>
      <c r="F3049" s="385"/>
      <c r="G3049" s="359">
        <v>1.1200000000000001</v>
      </c>
      <c r="H3049" s="113">
        <f>G3049-(G3049*$I$8)</f>
        <v>0.86</v>
      </c>
      <c r="I3049" s="114">
        <f>H3049*$I$2</f>
        <v>89.96</v>
      </c>
      <c r="J3049" s="55"/>
      <c r="K3049" s="56">
        <f>J3049*H3049</f>
        <v>0</v>
      </c>
      <c r="L3049" s="60">
        <f>I3049*J3049</f>
        <v>0</v>
      </c>
    </row>
    <row r="3050" spans="2:12" s="2" customFormat="1" ht="51.95" customHeight="1">
      <c r="B3050" s="139" t="s">
        <v>3307</v>
      </c>
      <c r="C3050" s="68" t="s">
        <v>1205</v>
      </c>
      <c r="D3050" s="305" t="s">
        <v>5880</v>
      </c>
      <c r="E3050" s="305" t="s">
        <v>5880</v>
      </c>
      <c r="F3050" s="385"/>
      <c r="G3050" s="359">
        <v>2.56</v>
      </c>
      <c r="H3050" s="113">
        <f>G3050-(G3050*$I$8)</f>
        <v>1.97</v>
      </c>
      <c r="I3050" s="114">
        <f>H3050*$I$2</f>
        <v>206.06</v>
      </c>
      <c r="J3050" s="55"/>
      <c r="K3050" s="56">
        <f>J3050*H3050</f>
        <v>0</v>
      </c>
      <c r="L3050" s="60">
        <f>I3050*J3050</f>
        <v>0</v>
      </c>
    </row>
    <row r="3051" spans="2:12" s="2" customFormat="1" ht="51.95" customHeight="1">
      <c r="B3051" s="139" t="s">
        <v>3308</v>
      </c>
      <c r="C3051" s="68" t="s">
        <v>1206</v>
      </c>
      <c r="D3051" s="305" t="s">
        <v>5880</v>
      </c>
      <c r="E3051" s="305" t="s">
        <v>5880</v>
      </c>
      <c r="F3051" s="385"/>
      <c r="G3051" s="359">
        <v>1.08</v>
      </c>
      <c r="H3051" s="113">
        <f>G3051-(G3051*$I$8)</f>
        <v>0.83</v>
      </c>
      <c r="I3051" s="114">
        <f>H3051*$I$2</f>
        <v>86.82</v>
      </c>
      <c r="J3051" s="55"/>
      <c r="K3051" s="56">
        <f>J3051*H3051</f>
        <v>0</v>
      </c>
      <c r="L3051" s="60">
        <f>I3051*J3051</f>
        <v>0</v>
      </c>
    </row>
    <row r="3052" spans="2:12" s="2" customFormat="1" ht="51.95" customHeight="1">
      <c r="B3052" s="161" t="s">
        <v>3309</v>
      </c>
      <c r="C3052" s="202" t="s">
        <v>1207</v>
      </c>
      <c r="D3052" s="305" t="s">
        <v>5880</v>
      </c>
      <c r="E3052" s="305" t="s">
        <v>5880</v>
      </c>
      <c r="F3052" s="393"/>
      <c r="G3052" s="359">
        <v>1.1200000000000001</v>
      </c>
      <c r="H3052" s="118">
        <f>G3052-(G3052*$I$8)</f>
        <v>0.86</v>
      </c>
      <c r="I3052" s="119">
        <f>H3052*$I$2</f>
        <v>89.96</v>
      </c>
      <c r="J3052" s="77"/>
      <c r="K3052" s="180">
        <f>J3052*H3052</f>
        <v>0</v>
      </c>
      <c r="L3052" s="78">
        <f>I3052*J3052</f>
        <v>0</v>
      </c>
    </row>
    <row r="3053" spans="2:12" s="2" customFormat="1" ht="21.75" customHeight="1">
      <c r="B3053" s="257" t="s">
        <v>1263</v>
      </c>
      <c r="C3053" s="86"/>
      <c r="D3053" s="305" t="s">
        <v>5880</v>
      </c>
      <c r="E3053" s="305" t="s">
        <v>5880</v>
      </c>
      <c r="F3053" s="86"/>
      <c r="G3053" s="360">
        <v>0</v>
      </c>
      <c r="H3053" s="30"/>
      <c r="I3053" s="23"/>
      <c r="J3053" s="87"/>
      <c r="K3053" s="258"/>
      <c r="L3053" s="259"/>
    </row>
    <row r="3054" spans="2:12" s="2" customFormat="1" ht="31.15" customHeight="1">
      <c r="B3054" s="150" t="s">
        <v>3377</v>
      </c>
      <c r="C3054" s="234" t="s">
        <v>1264</v>
      </c>
      <c r="D3054" s="305" t="s">
        <v>5880</v>
      </c>
      <c r="E3054" s="305" t="s">
        <v>5880</v>
      </c>
      <c r="F3054" s="434"/>
      <c r="G3054" s="359">
        <v>11.02</v>
      </c>
      <c r="H3054" s="116">
        <f>G3054-(G3054*$I$8)</f>
        <v>8.49</v>
      </c>
      <c r="I3054" s="117">
        <f>H3054*$I$2</f>
        <v>888.05</v>
      </c>
      <c r="J3054" s="81"/>
      <c r="K3054" s="210">
        <f t="shared" ref="K3054:K3066" si="605">J3054*H3054</f>
        <v>0</v>
      </c>
      <c r="L3054" s="73">
        <f>I3054*J3054</f>
        <v>0</v>
      </c>
    </row>
    <row r="3055" spans="2:12" s="2" customFormat="1" ht="27" customHeight="1">
      <c r="B3055" s="208" t="s">
        <v>3378</v>
      </c>
      <c r="C3055" s="209" t="s">
        <v>1265</v>
      </c>
      <c r="D3055" s="305" t="s">
        <v>5880</v>
      </c>
      <c r="E3055" s="305" t="s">
        <v>5880</v>
      </c>
      <c r="F3055" s="434"/>
      <c r="G3055" s="359">
        <v>6.69</v>
      </c>
      <c r="H3055" s="120">
        <f>G3055-(G3055*$I$8)</f>
        <v>5.15</v>
      </c>
      <c r="I3055" s="121">
        <f>H3055*$I$2</f>
        <v>538.69000000000005</v>
      </c>
      <c r="J3055" s="103"/>
      <c r="K3055" s="180">
        <f t="shared" si="605"/>
        <v>0</v>
      </c>
      <c r="L3055" s="83">
        <f>I3055*J3055</f>
        <v>0</v>
      </c>
    </row>
    <row r="3056" spans="2:12" s="2" customFormat="1" ht="24.75" customHeight="1">
      <c r="B3056" s="271" t="s">
        <v>1208</v>
      </c>
      <c r="C3056" s="101"/>
      <c r="D3056" s="305" t="s">
        <v>5880</v>
      </c>
      <c r="E3056" s="305" t="s">
        <v>5880</v>
      </c>
      <c r="F3056" s="101"/>
      <c r="G3056" s="363">
        <v>0</v>
      </c>
      <c r="H3056" s="246"/>
      <c r="I3056" s="274"/>
      <c r="J3056" s="248"/>
      <c r="K3056" s="249"/>
      <c r="L3056" s="254"/>
    </row>
    <row r="3057" spans="2:12" s="2" customFormat="1" ht="36.950000000000003" customHeight="1">
      <c r="B3057" s="211" t="s">
        <v>3310</v>
      </c>
      <c r="C3057" s="233" t="s">
        <v>1209</v>
      </c>
      <c r="D3057" s="305" t="s">
        <v>5880</v>
      </c>
      <c r="E3057" s="305" t="s">
        <v>5880</v>
      </c>
      <c r="F3057" s="392"/>
      <c r="G3057" s="359">
        <v>558.17999999999995</v>
      </c>
      <c r="H3057" s="116">
        <f>G3057-(G3057*$I$8)</f>
        <v>429.8</v>
      </c>
      <c r="I3057" s="123">
        <f>H3057*$H$2</f>
        <v>39786.589999999997</v>
      </c>
      <c r="J3057" s="81"/>
      <c r="K3057" s="210">
        <f>J3057*H3057</f>
        <v>0</v>
      </c>
      <c r="L3057" s="73">
        <f>I3057*J3057</f>
        <v>0</v>
      </c>
    </row>
    <row r="3058" spans="2:12" s="2" customFormat="1" ht="33" customHeight="1">
      <c r="B3058" s="138" t="s">
        <v>3311</v>
      </c>
      <c r="C3058" s="68" t="s">
        <v>1209</v>
      </c>
      <c r="D3058" s="305" t="s">
        <v>5880</v>
      </c>
      <c r="E3058" s="305" t="s">
        <v>5880</v>
      </c>
      <c r="F3058" s="392"/>
      <c r="G3058" s="359">
        <v>587.83000000000004</v>
      </c>
      <c r="H3058" s="109">
        <f>G3058-(G3058*$I$8)</f>
        <v>452.63</v>
      </c>
      <c r="I3058" s="114">
        <f>H3058*$H$2</f>
        <v>41899.96</v>
      </c>
      <c r="J3058" s="70"/>
      <c r="K3058" s="56">
        <f>J3058*H3058</f>
        <v>0</v>
      </c>
      <c r="L3058" s="57">
        <f>I3058*J3058</f>
        <v>0</v>
      </c>
    </row>
    <row r="3059" spans="2:12" s="2" customFormat="1" ht="23.25" customHeight="1">
      <c r="B3059" s="268" t="s">
        <v>1266</v>
      </c>
      <c r="C3059" s="241"/>
      <c r="D3059" s="305" t="s">
        <v>5880</v>
      </c>
      <c r="E3059" s="305" t="s">
        <v>5880</v>
      </c>
      <c r="F3059" s="241"/>
      <c r="G3059" s="363">
        <v>0</v>
      </c>
      <c r="H3059" s="237"/>
      <c r="I3059" s="238"/>
      <c r="J3059" s="239"/>
      <c r="K3059" s="240"/>
      <c r="L3059" s="242"/>
    </row>
    <row r="3060" spans="2:12" s="2" customFormat="1" ht="18" customHeight="1">
      <c r="B3060" s="257" t="s">
        <v>1267</v>
      </c>
      <c r="C3060" s="86"/>
      <c r="D3060" s="305" t="s">
        <v>5880</v>
      </c>
      <c r="E3060" s="305" t="s">
        <v>5880</v>
      </c>
      <c r="F3060" s="86"/>
      <c r="G3060" s="360">
        <v>0</v>
      </c>
      <c r="H3060" s="30"/>
      <c r="I3060" s="23"/>
      <c r="J3060" s="87"/>
      <c r="K3060" s="258"/>
      <c r="L3060" s="259"/>
    </row>
    <row r="3061" spans="2:12" s="2" customFormat="1" ht="20.100000000000001" customHeight="1">
      <c r="B3061" s="211" t="s">
        <v>2270</v>
      </c>
      <c r="C3061" s="233" t="s">
        <v>1268</v>
      </c>
      <c r="D3061" s="305">
        <v>2354</v>
      </c>
      <c r="E3061" s="305" t="s">
        <v>6447</v>
      </c>
      <c r="F3061" s="390"/>
      <c r="G3061" s="359">
        <v>2.65</v>
      </c>
      <c r="H3061" s="116">
        <f t="shared" ref="H3061:H3066" si="606">G3061-(G3061*$I$8)</f>
        <v>2.04</v>
      </c>
      <c r="I3061" s="117">
        <f t="shared" ref="I3061:I3066" si="607">H3061*$I$2</f>
        <v>213.38</v>
      </c>
      <c r="J3061" s="81"/>
      <c r="K3061" s="210">
        <f t="shared" si="605"/>
        <v>0</v>
      </c>
      <c r="L3061" s="73">
        <f t="shared" ref="L3061:L3066" si="608">I3061*J3061</f>
        <v>0</v>
      </c>
    </row>
    <row r="3062" spans="2:12" s="2" customFormat="1" ht="20.100000000000001" customHeight="1">
      <c r="B3062" s="138" t="s">
        <v>3379</v>
      </c>
      <c r="C3062" s="68" t="s">
        <v>1269</v>
      </c>
      <c r="D3062" s="305" t="s">
        <v>5880</v>
      </c>
      <c r="E3062" s="305" t="s">
        <v>5880</v>
      </c>
      <c r="F3062" s="390"/>
      <c r="G3062" s="359">
        <v>2.97</v>
      </c>
      <c r="H3062" s="109">
        <f t="shared" si="606"/>
        <v>2.29</v>
      </c>
      <c r="I3062" s="110">
        <f t="shared" si="607"/>
        <v>239.53</v>
      </c>
      <c r="J3062" s="70"/>
      <c r="K3062" s="56">
        <f t="shared" si="605"/>
        <v>0</v>
      </c>
      <c r="L3062" s="57">
        <f t="shared" si="608"/>
        <v>0</v>
      </c>
    </row>
    <row r="3063" spans="2:12" s="2" customFormat="1" ht="20.100000000000001" customHeight="1">
      <c r="B3063" s="138" t="s">
        <v>2271</v>
      </c>
      <c r="C3063" s="68" t="s">
        <v>1270</v>
      </c>
      <c r="D3063" s="305" t="s">
        <v>5880</v>
      </c>
      <c r="E3063" s="305" t="s">
        <v>5880</v>
      </c>
      <c r="F3063" s="390"/>
      <c r="G3063" s="359">
        <v>3.63</v>
      </c>
      <c r="H3063" s="109">
        <f t="shared" si="606"/>
        <v>2.8</v>
      </c>
      <c r="I3063" s="110">
        <f t="shared" si="607"/>
        <v>292.88</v>
      </c>
      <c r="J3063" s="70"/>
      <c r="K3063" s="56">
        <f t="shared" si="605"/>
        <v>0</v>
      </c>
      <c r="L3063" s="57">
        <f t="shared" si="608"/>
        <v>0</v>
      </c>
    </row>
    <row r="3064" spans="2:12" s="2" customFormat="1" ht="20.100000000000001" customHeight="1">
      <c r="B3064" s="138" t="s">
        <v>3380</v>
      </c>
      <c r="C3064" s="68" t="s">
        <v>1271</v>
      </c>
      <c r="D3064" s="305" t="s">
        <v>5880</v>
      </c>
      <c r="E3064" s="305" t="s">
        <v>5880</v>
      </c>
      <c r="F3064" s="390"/>
      <c r="G3064" s="359">
        <v>2.7</v>
      </c>
      <c r="H3064" s="109">
        <f t="shared" si="606"/>
        <v>2.08</v>
      </c>
      <c r="I3064" s="110">
        <f t="shared" si="607"/>
        <v>217.57</v>
      </c>
      <c r="J3064" s="70"/>
      <c r="K3064" s="56">
        <f t="shared" si="605"/>
        <v>0</v>
      </c>
      <c r="L3064" s="57">
        <f t="shared" si="608"/>
        <v>0</v>
      </c>
    </row>
    <row r="3065" spans="2:12" s="2" customFormat="1" ht="20.100000000000001" customHeight="1">
      <c r="B3065" s="138" t="s">
        <v>3381</v>
      </c>
      <c r="C3065" s="68" t="s">
        <v>1272</v>
      </c>
      <c r="D3065" s="305" t="s">
        <v>5880</v>
      </c>
      <c r="E3065" s="305" t="s">
        <v>5880</v>
      </c>
      <c r="F3065" s="390"/>
      <c r="G3065" s="359">
        <v>3.02</v>
      </c>
      <c r="H3065" s="109">
        <f t="shared" si="606"/>
        <v>2.33</v>
      </c>
      <c r="I3065" s="110">
        <f t="shared" si="607"/>
        <v>243.72</v>
      </c>
      <c r="J3065" s="70"/>
      <c r="K3065" s="56">
        <f t="shared" si="605"/>
        <v>0</v>
      </c>
      <c r="L3065" s="57">
        <f t="shared" si="608"/>
        <v>0</v>
      </c>
    </row>
    <row r="3066" spans="2:12" s="2" customFormat="1" ht="20.100000000000001" customHeight="1">
      <c r="B3066" s="189" t="s">
        <v>3382</v>
      </c>
      <c r="C3066" s="202" t="s">
        <v>1273</v>
      </c>
      <c r="D3066" s="305" t="s">
        <v>5880</v>
      </c>
      <c r="E3066" s="305" t="s">
        <v>5880</v>
      </c>
      <c r="F3066" s="390"/>
      <c r="G3066" s="359">
        <v>3.68</v>
      </c>
      <c r="H3066" s="120">
        <f t="shared" si="606"/>
        <v>2.83</v>
      </c>
      <c r="I3066" s="121">
        <f t="shared" si="607"/>
        <v>296.02</v>
      </c>
      <c r="J3066" s="103"/>
      <c r="K3066" s="180">
        <f t="shared" si="605"/>
        <v>0</v>
      </c>
      <c r="L3066" s="83">
        <f t="shared" si="608"/>
        <v>0</v>
      </c>
    </row>
    <row r="3067" spans="2:12" s="2" customFormat="1" ht="25.9" customHeight="1">
      <c r="B3067" s="268" t="s">
        <v>1424</v>
      </c>
      <c r="C3067" s="241"/>
      <c r="D3067" s="305" t="s">
        <v>5880</v>
      </c>
      <c r="E3067" s="305" t="s">
        <v>5880</v>
      </c>
      <c r="F3067" s="241"/>
      <c r="G3067" s="363">
        <v>0</v>
      </c>
      <c r="H3067" s="237"/>
      <c r="I3067" s="238"/>
      <c r="J3067" s="239"/>
      <c r="K3067" s="240"/>
      <c r="L3067" s="242"/>
    </row>
    <row r="3068" spans="2:12" s="2" customFormat="1" ht="19.149999999999999" customHeight="1">
      <c r="B3068" s="257" t="s">
        <v>1425</v>
      </c>
      <c r="C3068" s="86"/>
      <c r="D3068" s="305" t="s">
        <v>5880</v>
      </c>
      <c r="E3068" s="305" t="s">
        <v>5880</v>
      </c>
      <c r="F3068" s="86"/>
      <c r="G3068" s="360">
        <v>0</v>
      </c>
      <c r="H3068" s="30"/>
      <c r="I3068" s="23"/>
      <c r="J3068" s="87"/>
      <c r="K3068" s="258"/>
      <c r="L3068" s="259"/>
    </row>
    <row r="3069" spans="2:12" s="2" customFormat="1" ht="14.45" customHeight="1">
      <c r="B3069" s="236" t="s">
        <v>3540</v>
      </c>
      <c r="C3069" s="99" t="s">
        <v>1426</v>
      </c>
      <c r="D3069" s="305">
        <v>7005</v>
      </c>
      <c r="E3069" s="305" t="s">
        <v>6448</v>
      </c>
      <c r="F3069" s="392"/>
      <c r="G3069" s="359">
        <v>1.38</v>
      </c>
      <c r="H3069" s="122">
        <f t="shared" ref="H3069:H3092" si="609">G3069-(G3069*$I$8)</f>
        <v>1.06</v>
      </c>
      <c r="I3069" s="123">
        <f t="shared" ref="I3069:I3092" si="610">H3069*$I$2</f>
        <v>110.88</v>
      </c>
      <c r="J3069" s="72"/>
      <c r="K3069" s="210">
        <f t="shared" ref="K3069:K3115" si="611">J3069*H3069</f>
        <v>0</v>
      </c>
      <c r="L3069" s="85">
        <f t="shared" ref="L3069:L3092" si="612">I3069*J3069</f>
        <v>0</v>
      </c>
    </row>
    <row r="3070" spans="2:12" s="2" customFormat="1" ht="14.45" customHeight="1">
      <c r="B3070" s="174" t="s">
        <v>3541</v>
      </c>
      <c r="C3070" s="67" t="s">
        <v>1427</v>
      </c>
      <c r="D3070" s="305">
        <v>7019</v>
      </c>
      <c r="E3070" s="305" t="s">
        <v>6449</v>
      </c>
      <c r="F3070" s="392"/>
      <c r="G3070" s="359">
        <v>1.38</v>
      </c>
      <c r="H3070" s="113">
        <f t="shared" si="609"/>
        <v>1.06</v>
      </c>
      <c r="I3070" s="114">
        <f t="shared" si="610"/>
        <v>110.88</v>
      </c>
      <c r="J3070" s="55"/>
      <c r="K3070" s="56">
        <f t="shared" si="611"/>
        <v>0</v>
      </c>
      <c r="L3070" s="60">
        <f t="shared" si="612"/>
        <v>0</v>
      </c>
    </row>
    <row r="3071" spans="2:12" s="2" customFormat="1" ht="14.45" customHeight="1">
      <c r="B3071" s="174" t="s">
        <v>3542</v>
      </c>
      <c r="C3071" s="67" t="s">
        <v>1428</v>
      </c>
      <c r="D3071" s="305">
        <v>7006</v>
      </c>
      <c r="E3071" s="305" t="s">
        <v>6450</v>
      </c>
      <c r="F3071" s="392"/>
      <c r="G3071" s="359">
        <v>1.57</v>
      </c>
      <c r="H3071" s="113">
        <f t="shared" si="609"/>
        <v>1.21</v>
      </c>
      <c r="I3071" s="114">
        <f t="shared" si="610"/>
        <v>126.57</v>
      </c>
      <c r="J3071" s="55"/>
      <c r="K3071" s="56">
        <f t="shared" si="611"/>
        <v>0</v>
      </c>
      <c r="L3071" s="60">
        <f t="shared" si="612"/>
        <v>0</v>
      </c>
    </row>
    <row r="3072" spans="2:12" s="2" customFormat="1" ht="14.45" customHeight="1">
      <c r="B3072" s="174" t="s">
        <v>3543</v>
      </c>
      <c r="C3072" s="67" t="s">
        <v>1429</v>
      </c>
      <c r="D3072" s="305">
        <v>7020</v>
      </c>
      <c r="E3072" s="305" t="s">
        <v>6451</v>
      </c>
      <c r="F3072" s="392"/>
      <c r="G3072" s="359">
        <v>1.57</v>
      </c>
      <c r="H3072" s="113">
        <f t="shared" si="609"/>
        <v>1.21</v>
      </c>
      <c r="I3072" s="114">
        <f t="shared" si="610"/>
        <v>126.57</v>
      </c>
      <c r="J3072" s="55"/>
      <c r="K3072" s="56">
        <f t="shared" si="611"/>
        <v>0</v>
      </c>
      <c r="L3072" s="60">
        <f t="shared" si="612"/>
        <v>0</v>
      </c>
    </row>
    <row r="3073" spans="2:12" s="2" customFormat="1" ht="14.45" customHeight="1">
      <c r="B3073" s="174" t="s">
        <v>3544</v>
      </c>
      <c r="C3073" s="67" t="s">
        <v>1430</v>
      </c>
      <c r="D3073" s="305">
        <v>7007</v>
      </c>
      <c r="E3073" s="305" t="s">
        <v>6452</v>
      </c>
      <c r="F3073" s="392"/>
      <c r="G3073" s="359">
        <v>1.74</v>
      </c>
      <c r="H3073" s="113">
        <f t="shared" si="609"/>
        <v>1.34</v>
      </c>
      <c r="I3073" s="114">
        <f t="shared" si="610"/>
        <v>140.16</v>
      </c>
      <c r="J3073" s="55"/>
      <c r="K3073" s="56">
        <f t="shared" si="611"/>
        <v>0</v>
      </c>
      <c r="L3073" s="60">
        <f t="shared" si="612"/>
        <v>0</v>
      </c>
    </row>
    <row r="3074" spans="2:12" s="2" customFormat="1" ht="14.45" customHeight="1">
      <c r="B3074" s="174" t="s">
        <v>3545</v>
      </c>
      <c r="C3074" s="67" t="s">
        <v>1431</v>
      </c>
      <c r="D3074" s="305">
        <v>7021</v>
      </c>
      <c r="E3074" s="305" t="s">
        <v>6453</v>
      </c>
      <c r="F3074" s="392"/>
      <c r="G3074" s="359">
        <v>1.74</v>
      </c>
      <c r="H3074" s="113">
        <f t="shared" si="609"/>
        <v>1.34</v>
      </c>
      <c r="I3074" s="114">
        <f t="shared" si="610"/>
        <v>140.16</v>
      </c>
      <c r="J3074" s="55"/>
      <c r="K3074" s="56">
        <f t="shared" si="611"/>
        <v>0</v>
      </c>
      <c r="L3074" s="60">
        <f t="shared" si="612"/>
        <v>0</v>
      </c>
    </row>
    <row r="3075" spans="2:12" s="2" customFormat="1" ht="14.45" customHeight="1">
      <c r="B3075" s="174" t="s">
        <v>3546</v>
      </c>
      <c r="C3075" s="67" t="s">
        <v>1432</v>
      </c>
      <c r="D3075" s="305">
        <v>7008</v>
      </c>
      <c r="E3075" s="305" t="s">
        <v>6454</v>
      </c>
      <c r="F3075" s="392"/>
      <c r="G3075" s="359">
        <v>1.98</v>
      </c>
      <c r="H3075" s="113">
        <f t="shared" si="609"/>
        <v>1.52</v>
      </c>
      <c r="I3075" s="114">
        <f t="shared" si="610"/>
        <v>158.99</v>
      </c>
      <c r="J3075" s="55"/>
      <c r="K3075" s="56">
        <f t="shared" si="611"/>
        <v>0</v>
      </c>
      <c r="L3075" s="60">
        <f t="shared" si="612"/>
        <v>0</v>
      </c>
    </row>
    <row r="3076" spans="2:12" s="2" customFormat="1" ht="14.45" customHeight="1">
      <c r="B3076" s="174" t="s">
        <v>3547</v>
      </c>
      <c r="C3076" s="67" t="s">
        <v>1433</v>
      </c>
      <c r="D3076" s="305">
        <v>7022</v>
      </c>
      <c r="E3076" s="305" t="s">
        <v>6455</v>
      </c>
      <c r="F3076" s="392"/>
      <c r="G3076" s="359">
        <v>1.98</v>
      </c>
      <c r="H3076" s="113">
        <f t="shared" si="609"/>
        <v>1.52</v>
      </c>
      <c r="I3076" s="114">
        <f t="shared" si="610"/>
        <v>158.99</v>
      </c>
      <c r="J3076" s="55"/>
      <c r="K3076" s="56">
        <f t="shared" si="611"/>
        <v>0</v>
      </c>
      <c r="L3076" s="60">
        <f t="shared" si="612"/>
        <v>0</v>
      </c>
    </row>
    <row r="3077" spans="2:12" s="2" customFormat="1" ht="14.45" customHeight="1">
      <c r="B3077" s="174" t="s">
        <v>3548</v>
      </c>
      <c r="C3077" s="67" t="s">
        <v>1434</v>
      </c>
      <c r="D3077" s="305">
        <v>7009</v>
      </c>
      <c r="E3077" s="305" t="s">
        <v>6456</v>
      </c>
      <c r="F3077" s="392"/>
      <c r="G3077" s="359">
        <v>2.2799999999999998</v>
      </c>
      <c r="H3077" s="113">
        <f t="shared" si="609"/>
        <v>1.76</v>
      </c>
      <c r="I3077" s="114">
        <f t="shared" si="610"/>
        <v>184.1</v>
      </c>
      <c r="J3077" s="55"/>
      <c r="K3077" s="56">
        <f t="shared" si="611"/>
        <v>0</v>
      </c>
      <c r="L3077" s="60">
        <f t="shared" si="612"/>
        <v>0</v>
      </c>
    </row>
    <row r="3078" spans="2:12" s="2" customFormat="1" ht="14.45" customHeight="1">
      <c r="B3078" s="174" t="s">
        <v>3549</v>
      </c>
      <c r="C3078" s="67" t="s">
        <v>1435</v>
      </c>
      <c r="D3078" s="305">
        <v>7023</v>
      </c>
      <c r="E3078" s="305" t="s">
        <v>6457</v>
      </c>
      <c r="F3078" s="392"/>
      <c r="G3078" s="359">
        <v>2.2799999999999998</v>
      </c>
      <c r="H3078" s="113">
        <f t="shared" si="609"/>
        <v>1.76</v>
      </c>
      <c r="I3078" s="114">
        <f t="shared" si="610"/>
        <v>184.1</v>
      </c>
      <c r="J3078" s="55"/>
      <c r="K3078" s="56">
        <f t="shared" si="611"/>
        <v>0</v>
      </c>
      <c r="L3078" s="60">
        <f t="shared" si="612"/>
        <v>0</v>
      </c>
    </row>
    <row r="3079" spans="2:12" s="2" customFormat="1" ht="14.45" customHeight="1">
      <c r="B3079" s="174" t="s">
        <v>3550</v>
      </c>
      <c r="C3079" s="67" t="s">
        <v>1436</v>
      </c>
      <c r="D3079" s="305">
        <v>7010</v>
      </c>
      <c r="E3079" s="305" t="s">
        <v>6458</v>
      </c>
      <c r="F3079" s="392"/>
      <c r="G3079" s="359">
        <v>2.58</v>
      </c>
      <c r="H3079" s="113">
        <f t="shared" si="609"/>
        <v>1.99</v>
      </c>
      <c r="I3079" s="114">
        <f t="shared" si="610"/>
        <v>208.15</v>
      </c>
      <c r="J3079" s="55"/>
      <c r="K3079" s="56">
        <f t="shared" si="611"/>
        <v>0</v>
      </c>
      <c r="L3079" s="60">
        <f t="shared" si="612"/>
        <v>0</v>
      </c>
    </row>
    <row r="3080" spans="2:12" s="2" customFormat="1" ht="14.45" customHeight="1">
      <c r="B3080" s="174" t="s">
        <v>3551</v>
      </c>
      <c r="C3080" s="67" t="s">
        <v>1437</v>
      </c>
      <c r="D3080" s="305">
        <v>7024</v>
      </c>
      <c r="E3080" s="305" t="s">
        <v>6459</v>
      </c>
      <c r="F3080" s="392"/>
      <c r="G3080" s="359">
        <v>2.58</v>
      </c>
      <c r="H3080" s="113">
        <f t="shared" si="609"/>
        <v>1.99</v>
      </c>
      <c r="I3080" s="114">
        <f t="shared" si="610"/>
        <v>208.15</v>
      </c>
      <c r="J3080" s="55"/>
      <c r="K3080" s="56">
        <f t="shared" si="611"/>
        <v>0</v>
      </c>
      <c r="L3080" s="60">
        <f t="shared" si="612"/>
        <v>0</v>
      </c>
    </row>
    <row r="3081" spans="2:12" s="2" customFormat="1" ht="14.45" customHeight="1">
      <c r="B3081" s="174" t="s">
        <v>3552</v>
      </c>
      <c r="C3081" s="67" t="s">
        <v>1438</v>
      </c>
      <c r="D3081" s="305">
        <v>7011</v>
      </c>
      <c r="E3081" s="305" t="s">
        <v>6460</v>
      </c>
      <c r="F3081" s="392"/>
      <c r="G3081" s="359">
        <v>3.02</v>
      </c>
      <c r="H3081" s="113">
        <f t="shared" si="609"/>
        <v>2.33</v>
      </c>
      <c r="I3081" s="114">
        <f t="shared" si="610"/>
        <v>243.72</v>
      </c>
      <c r="J3081" s="55"/>
      <c r="K3081" s="56">
        <f t="shared" si="611"/>
        <v>0</v>
      </c>
      <c r="L3081" s="60">
        <f t="shared" si="612"/>
        <v>0</v>
      </c>
    </row>
    <row r="3082" spans="2:12" s="2" customFormat="1" ht="14.45" customHeight="1">
      <c r="B3082" s="174" t="s">
        <v>3553</v>
      </c>
      <c r="C3082" s="67" t="s">
        <v>1439</v>
      </c>
      <c r="D3082" s="305">
        <v>7025</v>
      </c>
      <c r="E3082" s="305" t="s">
        <v>6461</v>
      </c>
      <c r="F3082" s="392"/>
      <c r="G3082" s="359">
        <v>3.02</v>
      </c>
      <c r="H3082" s="113">
        <f t="shared" si="609"/>
        <v>2.33</v>
      </c>
      <c r="I3082" s="114">
        <f t="shared" si="610"/>
        <v>243.72</v>
      </c>
      <c r="J3082" s="55"/>
      <c r="K3082" s="56">
        <f t="shared" si="611"/>
        <v>0</v>
      </c>
      <c r="L3082" s="60">
        <f t="shared" si="612"/>
        <v>0</v>
      </c>
    </row>
    <row r="3083" spans="2:12" s="2" customFormat="1" ht="14.45" customHeight="1">
      <c r="B3083" s="174" t="s">
        <v>3554</v>
      </c>
      <c r="C3083" s="67" t="s">
        <v>1440</v>
      </c>
      <c r="D3083" s="305">
        <v>7013</v>
      </c>
      <c r="E3083" s="305" t="s">
        <v>6462</v>
      </c>
      <c r="F3083" s="392"/>
      <c r="G3083" s="359">
        <v>3.67</v>
      </c>
      <c r="H3083" s="113">
        <f t="shared" si="609"/>
        <v>2.83</v>
      </c>
      <c r="I3083" s="114">
        <f t="shared" si="610"/>
        <v>296.02</v>
      </c>
      <c r="J3083" s="55"/>
      <c r="K3083" s="56">
        <f t="shared" si="611"/>
        <v>0</v>
      </c>
      <c r="L3083" s="60">
        <f t="shared" si="612"/>
        <v>0</v>
      </c>
    </row>
    <row r="3084" spans="2:12" s="2" customFormat="1" ht="14.45" customHeight="1">
      <c r="B3084" s="174" t="s">
        <v>3555</v>
      </c>
      <c r="C3084" s="67" t="s">
        <v>1441</v>
      </c>
      <c r="D3084" s="305">
        <v>7027</v>
      </c>
      <c r="E3084" s="305" t="s">
        <v>6463</v>
      </c>
      <c r="F3084" s="392"/>
      <c r="G3084" s="359">
        <v>3.67</v>
      </c>
      <c r="H3084" s="113">
        <f t="shared" si="609"/>
        <v>2.83</v>
      </c>
      <c r="I3084" s="114">
        <f t="shared" si="610"/>
        <v>296.02</v>
      </c>
      <c r="J3084" s="55"/>
      <c r="K3084" s="56">
        <f t="shared" si="611"/>
        <v>0</v>
      </c>
      <c r="L3084" s="60">
        <f t="shared" si="612"/>
        <v>0</v>
      </c>
    </row>
    <row r="3085" spans="2:12" s="2" customFormat="1" ht="14.45" customHeight="1">
      <c r="B3085" s="174" t="s">
        <v>3556</v>
      </c>
      <c r="C3085" s="67" t="s">
        <v>1442</v>
      </c>
      <c r="D3085" s="305">
        <v>7014</v>
      </c>
      <c r="E3085" s="305" t="s">
        <v>6464</v>
      </c>
      <c r="F3085" s="392"/>
      <c r="G3085" s="359">
        <v>4.62</v>
      </c>
      <c r="H3085" s="113">
        <f t="shared" si="609"/>
        <v>3.56</v>
      </c>
      <c r="I3085" s="114">
        <f t="shared" si="610"/>
        <v>372.38</v>
      </c>
      <c r="J3085" s="55"/>
      <c r="K3085" s="56">
        <f t="shared" si="611"/>
        <v>0</v>
      </c>
      <c r="L3085" s="60">
        <f t="shared" si="612"/>
        <v>0</v>
      </c>
    </row>
    <row r="3086" spans="2:12" s="2" customFormat="1" ht="14.45" customHeight="1">
      <c r="B3086" s="174" t="s">
        <v>3557</v>
      </c>
      <c r="C3086" s="67" t="s">
        <v>1443</v>
      </c>
      <c r="D3086" s="305">
        <v>7028</v>
      </c>
      <c r="E3086" s="305" t="s">
        <v>6465</v>
      </c>
      <c r="F3086" s="392"/>
      <c r="G3086" s="359">
        <v>4.62</v>
      </c>
      <c r="H3086" s="113">
        <f t="shared" si="609"/>
        <v>3.56</v>
      </c>
      <c r="I3086" s="114">
        <f t="shared" si="610"/>
        <v>372.38</v>
      </c>
      <c r="J3086" s="55"/>
      <c r="K3086" s="56">
        <f t="shared" si="611"/>
        <v>0</v>
      </c>
      <c r="L3086" s="60">
        <f t="shared" si="612"/>
        <v>0</v>
      </c>
    </row>
    <row r="3087" spans="2:12" s="2" customFormat="1" ht="14.45" customHeight="1">
      <c r="B3087" s="174" t="s">
        <v>3558</v>
      </c>
      <c r="C3087" s="67" t="s">
        <v>5664</v>
      </c>
      <c r="D3087" s="305">
        <v>7015</v>
      </c>
      <c r="E3087" s="305" t="s">
        <v>6466</v>
      </c>
      <c r="F3087" s="392"/>
      <c r="G3087" s="359">
        <v>5.12</v>
      </c>
      <c r="H3087" s="113">
        <f t="shared" si="609"/>
        <v>3.94</v>
      </c>
      <c r="I3087" s="114">
        <f t="shared" si="610"/>
        <v>412.12</v>
      </c>
      <c r="J3087" s="55"/>
      <c r="K3087" s="56">
        <f t="shared" si="611"/>
        <v>0</v>
      </c>
      <c r="L3087" s="60">
        <f t="shared" si="612"/>
        <v>0</v>
      </c>
    </row>
    <row r="3088" spans="2:12" s="2" customFormat="1" ht="14.45" customHeight="1">
      <c r="B3088" s="174" t="s">
        <v>3559</v>
      </c>
      <c r="C3088" s="67" t="s">
        <v>5665</v>
      </c>
      <c r="D3088" s="305">
        <v>7029</v>
      </c>
      <c r="E3088" s="305" t="s">
        <v>6467</v>
      </c>
      <c r="F3088" s="392"/>
      <c r="G3088" s="359">
        <v>5.12</v>
      </c>
      <c r="H3088" s="113">
        <f t="shared" si="609"/>
        <v>3.94</v>
      </c>
      <c r="I3088" s="114">
        <f t="shared" si="610"/>
        <v>412.12</v>
      </c>
      <c r="J3088" s="55"/>
      <c r="K3088" s="56">
        <f t="shared" si="611"/>
        <v>0</v>
      </c>
      <c r="L3088" s="60">
        <f t="shared" si="612"/>
        <v>0</v>
      </c>
    </row>
    <row r="3089" spans="2:12" s="2" customFormat="1" ht="14.45" customHeight="1">
      <c r="B3089" s="174" t="s">
        <v>3560</v>
      </c>
      <c r="C3089" s="67" t="s">
        <v>1444</v>
      </c>
      <c r="D3089" s="305">
        <v>7016</v>
      </c>
      <c r="E3089" s="305" t="s">
        <v>6468</v>
      </c>
      <c r="F3089" s="392"/>
      <c r="G3089" s="359">
        <v>6.4</v>
      </c>
      <c r="H3089" s="113">
        <f t="shared" si="609"/>
        <v>4.93</v>
      </c>
      <c r="I3089" s="114">
        <f t="shared" si="610"/>
        <v>515.67999999999995</v>
      </c>
      <c r="J3089" s="55"/>
      <c r="K3089" s="56">
        <f t="shared" si="611"/>
        <v>0</v>
      </c>
      <c r="L3089" s="60">
        <f t="shared" si="612"/>
        <v>0</v>
      </c>
    </row>
    <row r="3090" spans="2:12" s="2" customFormat="1" ht="14.45" customHeight="1">
      <c r="B3090" s="174" t="s">
        <v>3561</v>
      </c>
      <c r="C3090" s="67" t="s">
        <v>1445</v>
      </c>
      <c r="D3090" s="305">
        <v>7030</v>
      </c>
      <c r="E3090" s="305" t="s">
        <v>6469</v>
      </c>
      <c r="F3090" s="392"/>
      <c r="G3090" s="359">
        <v>6.4</v>
      </c>
      <c r="H3090" s="113">
        <f t="shared" si="609"/>
        <v>4.93</v>
      </c>
      <c r="I3090" s="114">
        <f t="shared" si="610"/>
        <v>515.67999999999995</v>
      </c>
      <c r="J3090" s="55"/>
      <c r="K3090" s="56">
        <f t="shared" si="611"/>
        <v>0</v>
      </c>
      <c r="L3090" s="60">
        <f t="shared" si="612"/>
        <v>0</v>
      </c>
    </row>
    <row r="3091" spans="2:12" s="2" customFormat="1" ht="14.45" customHeight="1">
      <c r="B3091" s="174" t="s">
        <v>3562</v>
      </c>
      <c r="C3091" s="67" t="s">
        <v>1446</v>
      </c>
      <c r="D3091" s="305">
        <v>7017</v>
      </c>
      <c r="E3091" s="305" t="s">
        <v>6470</v>
      </c>
      <c r="F3091" s="392"/>
      <c r="G3091" s="359">
        <v>7.94</v>
      </c>
      <c r="H3091" s="113">
        <f t="shared" si="609"/>
        <v>6.11</v>
      </c>
      <c r="I3091" s="114">
        <f t="shared" si="610"/>
        <v>639.11</v>
      </c>
      <c r="J3091" s="55"/>
      <c r="K3091" s="56">
        <f t="shared" si="611"/>
        <v>0</v>
      </c>
      <c r="L3091" s="60">
        <f t="shared" si="612"/>
        <v>0</v>
      </c>
    </row>
    <row r="3092" spans="2:12" s="2" customFormat="1" ht="14.45" customHeight="1">
      <c r="B3092" s="175" t="s">
        <v>3563</v>
      </c>
      <c r="C3092" s="96" t="s">
        <v>1447</v>
      </c>
      <c r="D3092" s="305">
        <v>7031</v>
      </c>
      <c r="E3092" s="305" t="s">
        <v>6471</v>
      </c>
      <c r="F3092" s="392"/>
      <c r="G3092" s="359">
        <v>7.94</v>
      </c>
      <c r="H3092" s="118">
        <f t="shared" si="609"/>
        <v>6.11</v>
      </c>
      <c r="I3092" s="119">
        <f t="shared" si="610"/>
        <v>639.11</v>
      </c>
      <c r="J3092" s="77"/>
      <c r="K3092" s="180">
        <f t="shared" si="611"/>
        <v>0</v>
      </c>
      <c r="L3092" s="78">
        <f t="shared" si="612"/>
        <v>0</v>
      </c>
    </row>
    <row r="3093" spans="2:12" s="2" customFormat="1" ht="18" customHeight="1">
      <c r="B3093" s="257" t="s">
        <v>1448</v>
      </c>
      <c r="C3093" s="86"/>
      <c r="D3093" s="305" t="s">
        <v>5880</v>
      </c>
      <c r="E3093" s="305" t="s">
        <v>5880</v>
      </c>
      <c r="F3093" s="86"/>
      <c r="G3093" s="360">
        <v>0</v>
      </c>
      <c r="H3093" s="30"/>
      <c r="I3093" s="23"/>
      <c r="J3093" s="87"/>
      <c r="K3093" s="258"/>
      <c r="L3093" s="259"/>
    </row>
    <row r="3094" spans="2:12" s="2" customFormat="1" ht="14.45" customHeight="1">
      <c r="B3094" s="236" t="s">
        <v>3564</v>
      </c>
      <c r="C3094" s="99" t="s">
        <v>5666</v>
      </c>
      <c r="D3094" s="305">
        <v>7033</v>
      </c>
      <c r="E3094" s="305" t="s">
        <v>6472</v>
      </c>
      <c r="F3094" s="392"/>
      <c r="G3094" s="359">
        <v>2.29</v>
      </c>
      <c r="H3094" s="122">
        <f t="shared" ref="H3094:H3115" si="613">G3094-(G3094*$I$8)</f>
        <v>1.76</v>
      </c>
      <c r="I3094" s="123">
        <f t="shared" ref="I3094:I3115" si="614">H3094*$I$2</f>
        <v>184.1</v>
      </c>
      <c r="J3094" s="72"/>
      <c r="K3094" s="210">
        <f t="shared" si="611"/>
        <v>0</v>
      </c>
      <c r="L3094" s="85">
        <f t="shared" ref="L3094:L3115" si="615">I3094*J3094</f>
        <v>0</v>
      </c>
    </row>
    <row r="3095" spans="2:12" s="2" customFormat="1" ht="14.45" customHeight="1">
      <c r="B3095" s="174" t="s">
        <v>3565</v>
      </c>
      <c r="C3095" s="67" t="s">
        <v>5667</v>
      </c>
      <c r="D3095" s="305">
        <v>7043</v>
      </c>
      <c r="E3095" s="305" t="s">
        <v>6473</v>
      </c>
      <c r="F3095" s="392"/>
      <c r="G3095" s="359">
        <v>2.29</v>
      </c>
      <c r="H3095" s="113">
        <f t="shared" si="613"/>
        <v>1.76</v>
      </c>
      <c r="I3095" s="114">
        <f t="shared" si="614"/>
        <v>184.1</v>
      </c>
      <c r="J3095" s="55"/>
      <c r="K3095" s="56">
        <f t="shared" si="611"/>
        <v>0</v>
      </c>
      <c r="L3095" s="60">
        <f t="shared" si="615"/>
        <v>0</v>
      </c>
    </row>
    <row r="3096" spans="2:12" s="2" customFormat="1" ht="14.45" customHeight="1">
      <c r="B3096" s="174" t="s">
        <v>3566</v>
      </c>
      <c r="C3096" s="67" t="s">
        <v>5668</v>
      </c>
      <c r="D3096" s="305">
        <v>7034</v>
      </c>
      <c r="E3096" s="305" t="s">
        <v>6474</v>
      </c>
      <c r="F3096" s="392"/>
      <c r="G3096" s="359">
        <v>2.39</v>
      </c>
      <c r="H3096" s="113">
        <f t="shared" si="613"/>
        <v>1.84</v>
      </c>
      <c r="I3096" s="114">
        <f t="shared" si="614"/>
        <v>192.46</v>
      </c>
      <c r="J3096" s="55"/>
      <c r="K3096" s="56">
        <f t="shared" si="611"/>
        <v>0</v>
      </c>
      <c r="L3096" s="60">
        <f t="shared" si="615"/>
        <v>0</v>
      </c>
    </row>
    <row r="3097" spans="2:12" s="2" customFormat="1" ht="14.45" customHeight="1">
      <c r="B3097" s="174" t="s">
        <v>3567</v>
      </c>
      <c r="C3097" s="67" t="s">
        <v>5669</v>
      </c>
      <c r="D3097" s="305">
        <v>7044</v>
      </c>
      <c r="E3097" s="305" t="s">
        <v>6475</v>
      </c>
      <c r="F3097" s="392"/>
      <c r="G3097" s="359">
        <v>2.39</v>
      </c>
      <c r="H3097" s="113">
        <f t="shared" si="613"/>
        <v>1.84</v>
      </c>
      <c r="I3097" s="114">
        <f t="shared" si="614"/>
        <v>192.46</v>
      </c>
      <c r="J3097" s="55"/>
      <c r="K3097" s="56">
        <f t="shared" si="611"/>
        <v>0</v>
      </c>
      <c r="L3097" s="60">
        <f t="shared" si="615"/>
        <v>0</v>
      </c>
    </row>
    <row r="3098" spans="2:12" s="2" customFormat="1" ht="15" customHeight="1">
      <c r="B3098" s="174" t="s">
        <v>3568</v>
      </c>
      <c r="C3098" s="67" t="s">
        <v>5670</v>
      </c>
      <c r="D3098" s="305">
        <v>7035</v>
      </c>
      <c r="E3098" s="305" t="s">
        <v>6476</v>
      </c>
      <c r="F3098" s="392"/>
      <c r="G3098" s="359">
        <v>2.76</v>
      </c>
      <c r="H3098" s="113">
        <f t="shared" si="613"/>
        <v>2.13</v>
      </c>
      <c r="I3098" s="114">
        <f t="shared" si="614"/>
        <v>222.8</v>
      </c>
      <c r="J3098" s="55"/>
      <c r="K3098" s="56">
        <f t="shared" si="611"/>
        <v>0</v>
      </c>
      <c r="L3098" s="60">
        <f t="shared" si="615"/>
        <v>0</v>
      </c>
    </row>
    <row r="3099" spans="2:12" s="2" customFormat="1" ht="14.45" customHeight="1">
      <c r="B3099" s="174" t="s">
        <v>3569</v>
      </c>
      <c r="C3099" s="67" t="s">
        <v>5671</v>
      </c>
      <c r="D3099" s="305">
        <v>7045</v>
      </c>
      <c r="E3099" s="305" t="s">
        <v>6477</v>
      </c>
      <c r="F3099" s="392"/>
      <c r="G3099" s="359">
        <v>2.76</v>
      </c>
      <c r="H3099" s="113">
        <f t="shared" si="613"/>
        <v>2.13</v>
      </c>
      <c r="I3099" s="114">
        <f t="shared" si="614"/>
        <v>222.8</v>
      </c>
      <c r="J3099" s="55"/>
      <c r="K3099" s="56">
        <f t="shared" si="611"/>
        <v>0</v>
      </c>
      <c r="L3099" s="60">
        <f t="shared" si="615"/>
        <v>0</v>
      </c>
    </row>
    <row r="3100" spans="2:12" s="2" customFormat="1" ht="14.45" customHeight="1">
      <c r="B3100" s="174" t="s">
        <v>3570</v>
      </c>
      <c r="C3100" s="67" t="s">
        <v>1449</v>
      </c>
      <c r="D3100" s="305">
        <v>7036</v>
      </c>
      <c r="E3100" s="305" t="s">
        <v>6478</v>
      </c>
      <c r="F3100" s="392"/>
      <c r="G3100" s="359">
        <v>3.14</v>
      </c>
      <c r="H3100" s="113">
        <f t="shared" si="613"/>
        <v>2.42</v>
      </c>
      <c r="I3100" s="114">
        <f t="shared" si="614"/>
        <v>253.13</v>
      </c>
      <c r="J3100" s="55"/>
      <c r="K3100" s="56">
        <f t="shared" si="611"/>
        <v>0</v>
      </c>
      <c r="L3100" s="60">
        <f t="shared" si="615"/>
        <v>0</v>
      </c>
    </row>
    <row r="3101" spans="2:12" s="2" customFormat="1" ht="14.45" customHeight="1">
      <c r="B3101" s="174" t="s">
        <v>3571</v>
      </c>
      <c r="C3101" s="67" t="s">
        <v>1450</v>
      </c>
      <c r="D3101" s="305">
        <v>7046</v>
      </c>
      <c r="E3101" s="305" t="s">
        <v>6479</v>
      </c>
      <c r="F3101" s="392"/>
      <c r="G3101" s="359">
        <v>3.14</v>
      </c>
      <c r="H3101" s="113">
        <f t="shared" si="613"/>
        <v>2.42</v>
      </c>
      <c r="I3101" s="114">
        <f t="shared" si="614"/>
        <v>253.13</v>
      </c>
      <c r="J3101" s="55"/>
      <c r="K3101" s="56">
        <f t="shared" si="611"/>
        <v>0</v>
      </c>
      <c r="L3101" s="60">
        <f t="shared" si="615"/>
        <v>0</v>
      </c>
    </row>
    <row r="3102" spans="2:12" s="2" customFormat="1" ht="14.45" customHeight="1">
      <c r="B3102" s="174" t="s">
        <v>3572</v>
      </c>
      <c r="C3102" s="67" t="s">
        <v>1451</v>
      </c>
      <c r="D3102" s="305">
        <v>7037</v>
      </c>
      <c r="E3102" s="305" t="s">
        <v>6480</v>
      </c>
      <c r="F3102" s="392"/>
      <c r="G3102" s="359">
        <v>3.5</v>
      </c>
      <c r="H3102" s="113">
        <f t="shared" si="613"/>
        <v>2.7</v>
      </c>
      <c r="I3102" s="114">
        <f t="shared" si="614"/>
        <v>282.42</v>
      </c>
      <c r="J3102" s="55"/>
      <c r="K3102" s="56">
        <f t="shared" si="611"/>
        <v>0</v>
      </c>
      <c r="L3102" s="60">
        <f t="shared" si="615"/>
        <v>0</v>
      </c>
    </row>
    <row r="3103" spans="2:12" s="2" customFormat="1" ht="14.45" customHeight="1">
      <c r="B3103" s="174" t="s">
        <v>3573</v>
      </c>
      <c r="C3103" s="67" t="s">
        <v>1452</v>
      </c>
      <c r="D3103" s="305">
        <v>7047</v>
      </c>
      <c r="E3103" s="305" t="s">
        <v>6481</v>
      </c>
      <c r="F3103" s="392"/>
      <c r="G3103" s="359">
        <v>3.5</v>
      </c>
      <c r="H3103" s="113">
        <f t="shared" si="613"/>
        <v>2.7</v>
      </c>
      <c r="I3103" s="114">
        <f t="shared" si="614"/>
        <v>282.42</v>
      </c>
      <c r="J3103" s="55"/>
      <c r="K3103" s="56">
        <f t="shared" si="611"/>
        <v>0</v>
      </c>
      <c r="L3103" s="60">
        <f t="shared" si="615"/>
        <v>0</v>
      </c>
    </row>
    <row r="3104" spans="2:12" s="2" customFormat="1" ht="14.45" customHeight="1">
      <c r="B3104" s="174" t="s">
        <v>3574</v>
      </c>
      <c r="C3104" s="67" t="s">
        <v>1453</v>
      </c>
      <c r="D3104" s="305">
        <v>7038</v>
      </c>
      <c r="E3104" s="305" t="s">
        <v>6482</v>
      </c>
      <c r="F3104" s="392"/>
      <c r="G3104" s="359">
        <v>4.0599999999999996</v>
      </c>
      <c r="H3104" s="113">
        <f t="shared" si="613"/>
        <v>3.13</v>
      </c>
      <c r="I3104" s="114">
        <f t="shared" si="614"/>
        <v>327.39999999999998</v>
      </c>
      <c r="J3104" s="55"/>
      <c r="K3104" s="56">
        <f t="shared" si="611"/>
        <v>0</v>
      </c>
      <c r="L3104" s="60">
        <f t="shared" si="615"/>
        <v>0</v>
      </c>
    </row>
    <row r="3105" spans="2:12" s="2" customFormat="1" ht="14.45" customHeight="1">
      <c r="B3105" s="174" t="s">
        <v>3575</v>
      </c>
      <c r="C3105" s="67" t="s">
        <v>1454</v>
      </c>
      <c r="D3105" s="305">
        <v>7048</v>
      </c>
      <c r="E3105" s="305" t="s">
        <v>6483</v>
      </c>
      <c r="F3105" s="392"/>
      <c r="G3105" s="359">
        <v>4.0599999999999996</v>
      </c>
      <c r="H3105" s="113">
        <f t="shared" si="613"/>
        <v>3.13</v>
      </c>
      <c r="I3105" s="114">
        <f t="shared" si="614"/>
        <v>327.39999999999998</v>
      </c>
      <c r="J3105" s="55"/>
      <c r="K3105" s="56">
        <f t="shared" si="611"/>
        <v>0</v>
      </c>
      <c r="L3105" s="60">
        <f t="shared" si="615"/>
        <v>0</v>
      </c>
    </row>
    <row r="3106" spans="2:12" s="2" customFormat="1" ht="14.45" customHeight="1">
      <c r="B3106" s="174" t="s">
        <v>3576</v>
      </c>
      <c r="C3106" s="67" t="s">
        <v>5672</v>
      </c>
      <c r="D3106" s="305">
        <v>7039</v>
      </c>
      <c r="E3106" s="305" t="s">
        <v>6484</v>
      </c>
      <c r="F3106" s="392"/>
      <c r="G3106" s="359">
        <v>4.96</v>
      </c>
      <c r="H3106" s="113">
        <f t="shared" si="613"/>
        <v>3.82</v>
      </c>
      <c r="I3106" s="114">
        <f t="shared" si="614"/>
        <v>399.57</v>
      </c>
      <c r="J3106" s="55"/>
      <c r="K3106" s="56">
        <f t="shared" si="611"/>
        <v>0</v>
      </c>
      <c r="L3106" s="60">
        <f t="shared" si="615"/>
        <v>0</v>
      </c>
    </row>
    <row r="3107" spans="2:12" s="2" customFormat="1" ht="14.45" customHeight="1">
      <c r="B3107" s="174" t="s">
        <v>3577</v>
      </c>
      <c r="C3107" s="67" t="s">
        <v>5673</v>
      </c>
      <c r="D3107" s="305">
        <v>7049</v>
      </c>
      <c r="E3107" s="305" t="s">
        <v>6485</v>
      </c>
      <c r="F3107" s="392"/>
      <c r="G3107" s="359">
        <v>4.96</v>
      </c>
      <c r="H3107" s="113">
        <f t="shared" si="613"/>
        <v>3.82</v>
      </c>
      <c r="I3107" s="114">
        <f t="shared" si="614"/>
        <v>399.57</v>
      </c>
      <c r="J3107" s="55"/>
      <c r="K3107" s="56">
        <f t="shared" si="611"/>
        <v>0</v>
      </c>
      <c r="L3107" s="60">
        <f t="shared" si="615"/>
        <v>0</v>
      </c>
    </row>
    <row r="3108" spans="2:12" s="2" customFormat="1" ht="14.45" customHeight="1">
      <c r="B3108" s="174" t="s">
        <v>3578</v>
      </c>
      <c r="C3108" s="67" t="s">
        <v>5674</v>
      </c>
      <c r="D3108" s="305">
        <v>7040</v>
      </c>
      <c r="E3108" s="305" t="s">
        <v>6486</v>
      </c>
      <c r="F3108" s="392"/>
      <c r="G3108" s="359">
        <v>5.87</v>
      </c>
      <c r="H3108" s="113">
        <f t="shared" si="613"/>
        <v>4.5199999999999996</v>
      </c>
      <c r="I3108" s="114">
        <f t="shared" si="614"/>
        <v>472.79</v>
      </c>
      <c r="J3108" s="55"/>
      <c r="K3108" s="56">
        <f t="shared" si="611"/>
        <v>0</v>
      </c>
      <c r="L3108" s="60">
        <f t="shared" si="615"/>
        <v>0</v>
      </c>
    </row>
    <row r="3109" spans="2:12" s="2" customFormat="1" ht="14.45" customHeight="1">
      <c r="B3109" s="174" t="s">
        <v>3579</v>
      </c>
      <c r="C3109" s="67" t="s">
        <v>5675</v>
      </c>
      <c r="D3109" s="305">
        <v>7050</v>
      </c>
      <c r="E3109" s="305" t="s">
        <v>6487</v>
      </c>
      <c r="F3109" s="392"/>
      <c r="G3109" s="359">
        <v>5.87</v>
      </c>
      <c r="H3109" s="113">
        <f t="shared" si="613"/>
        <v>4.5199999999999996</v>
      </c>
      <c r="I3109" s="114">
        <f t="shared" si="614"/>
        <v>472.79</v>
      </c>
      <c r="J3109" s="55"/>
      <c r="K3109" s="56">
        <f t="shared" si="611"/>
        <v>0</v>
      </c>
      <c r="L3109" s="60">
        <f t="shared" si="615"/>
        <v>0</v>
      </c>
    </row>
    <row r="3110" spans="2:12" s="2" customFormat="1" ht="14.45" customHeight="1">
      <c r="B3110" s="174" t="s">
        <v>3580</v>
      </c>
      <c r="C3110" s="67" t="s">
        <v>1455</v>
      </c>
      <c r="D3110" s="305">
        <v>7041</v>
      </c>
      <c r="E3110" s="305" t="s">
        <v>6488</v>
      </c>
      <c r="F3110" s="392"/>
      <c r="G3110" s="359">
        <v>6.78</v>
      </c>
      <c r="H3110" s="113">
        <f t="shared" si="613"/>
        <v>5.22</v>
      </c>
      <c r="I3110" s="114">
        <f t="shared" si="614"/>
        <v>546.01</v>
      </c>
      <c r="J3110" s="55"/>
      <c r="K3110" s="56">
        <f t="shared" si="611"/>
        <v>0</v>
      </c>
      <c r="L3110" s="60">
        <f t="shared" si="615"/>
        <v>0</v>
      </c>
    </row>
    <row r="3111" spans="2:12" s="2" customFormat="1" ht="14.45" customHeight="1">
      <c r="B3111" s="174" t="s">
        <v>3581</v>
      </c>
      <c r="C3111" s="67" t="s">
        <v>1456</v>
      </c>
      <c r="D3111" s="305">
        <v>7051</v>
      </c>
      <c r="E3111" s="305" t="s">
        <v>6489</v>
      </c>
      <c r="F3111" s="392"/>
      <c r="G3111" s="359">
        <v>6.78</v>
      </c>
      <c r="H3111" s="113">
        <f t="shared" si="613"/>
        <v>5.22</v>
      </c>
      <c r="I3111" s="114">
        <f t="shared" si="614"/>
        <v>546.01</v>
      </c>
      <c r="J3111" s="55"/>
      <c r="K3111" s="56">
        <f t="shared" si="611"/>
        <v>0</v>
      </c>
      <c r="L3111" s="60">
        <f t="shared" si="615"/>
        <v>0</v>
      </c>
    </row>
    <row r="3112" spans="2:12" s="2" customFormat="1" ht="14.45" customHeight="1">
      <c r="B3112" s="174" t="s">
        <v>3582</v>
      </c>
      <c r="C3112" s="67" t="s">
        <v>1457</v>
      </c>
      <c r="D3112" s="305" t="s">
        <v>5880</v>
      </c>
      <c r="E3112" s="305" t="s">
        <v>5880</v>
      </c>
      <c r="F3112" s="392"/>
      <c r="G3112" s="359">
        <v>7.5</v>
      </c>
      <c r="H3112" s="113">
        <f t="shared" si="613"/>
        <v>5.78</v>
      </c>
      <c r="I3112" s="114">
        <f t="shared" si="614"/>
        <v>604.59</v>
      </c>
      <c r="J3112" s="55"/>
      <c r="K3112" s="56">
        <f t="shared" si="611"/>
        <v>0</v>
      </c>
      <c r="L3112" s="60">
        <f t="shared" si="615"/>
        <v>0</v>
      </c>
    </row>
    <row r="3113" spans="2:12" s="2" customFormat="1" ht="14.45" customHeight="1">
      <c r="B3113" s="174" t="s">
        <v>3583</v>
      </c>
      <c r="C3113" s="67" t="s">
        <v>1458</v>
      </c>
      <c r="D3113" s="305" t="s">
        <v>5880</v>
      </c>
      <c r="E3113" s="305" t="s">
        <v>5880</v>
      </c>
      <c r="F3113" s="392"/>
      <c r="G3113" s="359">
        <v>7.5</v>
      </c>
      <c r="H3113" s="113">
        <f t="shared" si="613"/>
        <v>5.78</v>
      </c>
      <c r="I3113" s="114">
        <f t="shared" si="614"/>
        <v>604.59</v>
      </c>
      <c r="J3113" s="55"/>
      <c r="K3113" s="56">
        <f t="shared" si="611"/>
        <v>0</v>
      </c>
      <c r="L3113" s="60">
        <f t="shared" si="615"/>
        <v>0</v>
      </c>
    </row>
    <row r="3114" spans="2:12" s="2" customFormat="1" ht="13.15" customHeight="1">
      <c r="B3114" s="174" t="s">
        <v>3584</v>
      </c>
      <c r="C3114" s="67" t="s">
        <v>1459</v>
      </c>
      <c r="D3114" s="305" t="s">
        <v>5880</v>
      </c>
      <c r="E3114" s="305" t="s">
        <v>5880</v>
      </c>
      <c r="F3114" s="392"/>
      <c r="G3114" s="359">
        <v>9.01</v>
      </c>
      <c r="H3114" s="113">
        <f t="shared" si="613"/>
        <v>6.94</v>
      </c>
      <c r="I3114" s="114">
        <f t="shared" si="614"/>
        <v>725.92</v>
      </c>
      <c r="J3114" s="55"/>
      <c r="K3114" s="56">
        <f t="shared" si="611"/>
        <v>0</v>
      </c>
      <c r="L3114" s="60">
        <f t="shared" si="615"/>
        <v>0</v>
      </c>
    </row>
    <row r="3115" spans="2:12" s="2" customFormat="1" ht="13.15" customHeight="1">
      <c r="B3115" s="175" t="s">
        <v>3585</v>
      </c>
      <c r="C3115" s="96" t="s">
        <v>1460</v>
      </c>
      <c r="D3115" s="305" t="s">
        <v>5880</v>
      </c>
      <c r="E3115" s="305" t="s">
        <v>5880</v>
      </c>
      <c r="F3115" s="392"/>
      <c r="G3115" s="359">
        <v>9.01</v>
      </c>
      <c r="H3115" s="118">
        <f t="shared" si="613"/>
        <v>6.94</v>
      </c>
      <c r="I3115" s="119">
        <f t="shared" si="614"/>
        <v>725.92</v>
      </c>
      <c r="J3115" s="77"/>
      <c r="K3115" s="180">
        <f t="shared" si="611"/>
        <v>0</v>
      </c>
      <c r="L3115" s="78">
        <f t="shared" si="615"/>
        <v>0</v>
      </c>
    </row>
    <row r="3116" spans="2:12" s="2" customFormat="1" ht="20.25" customHeight="1">
      <c r="B3116" s="255" t="s">
        <v>4039</v>
      </c>
      <c r="C3116" s="61"/>
      <c r="D3116" s="305" t="s">
        <v>5880</v>
      </c>
      <c r="E3116" s="305" t="s">
        <v>5880</v>
      </c>
      <c r="F3116" s="61"/>
      <c r="G3116" s="360">
        <v>0</v>
      </c>
      <c r="H3116" s="137"/>
      <c r="I3116" s="137"/>
      <c r="J3116" s="61"/>
      <c r="K3116" s="61"/>
      <c r="L3116" s="256"/>
    </row>
    <row r="3117" spans="2:12" s="2" customFormat="1" ht="49.9" customHeight="1">
      <c r="B3117" s="166" t="s">
        <v>4130</v>
      </c>
      <c r="C3117" s="99" t="s">
        <v>4133</v>
      </c>
      <c r="D3117" s="305" t="s">
        <v>5880</v>
      </c>
      <c r="E3117" s="305" t="s">
        <v>5880</v>
      </c>
      <c r="F3117" s="379"/>
      <c r="G3117" s="359">
        <v>0</v>
      </c>
      <c r="H3117" s="122">
        <f t="shared" ref="H3117:H3122" si="616">G3117-(G3117*$I$8)</f>
        <v>0</v>
      </c>
      <c r="I3117" s="123">
        <v>10.52</v>
      </c>
      <c r="J3117" s="72"/>
      <c r="K3117" s="210">
        <f t="shared" ref="K3117:K3122" si="617">J3117*H3117</f>
        <v>0</v>
      </c>
      <c r="L3117" s="85">
        <f t="shared" ref="L3117:L3122" si="618">I3117*J3117</f>
        <v>0</v>
      </c>
    </row>
    <row r="3118" spans="2:12" s="2" customFormat="1" ht="49.9" customHeight="1">
      <c r="B3118" s="141" t="s">
        <v>4131</v>
      </c>
      <c r="C3118" s="67" t="s">
        <v>4134</v>
      </c>
      <c r="D3118" s="305" t="s">
        <v>5880</v>
      </c>
      <c r="E3118" s="305" t="s">
        <v>5880</v>
      </c>
      <c r="F3118" s="383"/>
      <c r="G3118" s="359">
        <v>0</v>
      </c>
      <c r="H3118" s="113">
        <f t="shared" si="616"/>
        <v>0</v>
      </c>
      <c r="I3118" s="114">
        <v>14.07</v>
      </c>
      <c r="J3118" s="55"/>
      <c r="K3118" s="56">
        <f t="shared" si="617"/>
        <v>0</v>
      </c>
      <c r="L3118" s="60">
        <f t="shared" si="618"/>
        <v>0</v>
      </c>
    </row>
    <row r="3119" spans="2:12" s="2" customFormat="1" ht="49.9" customHeight="1">
      <c r="B3119" s="141" t="s">
        <v>4132</v>
      </c>
      <c r="C3119" s="67" t="s">
        <v>4135</v>
      </c>
      <c r="D3119" s="305" t="s">
        <v>5880</v>
      </c>
      <c r="E3119" s="305" t="s">
        <v>5880</v>
      </c>
      <c r="F3119" s="383"/>
      <c r="G3119" s="359">
        <v>0</v>
      </c>
      <c r="H3119" s="113">
        <f t="shared" si="616"/>
        <v>0</v>
      </c>
      <c r="I3119" s="114">
        <v>17.62</v>
      </c>
      <c r="J3119" s="55"/>
      <c r="K3119" s="56">
        <f t="shared" si="617"/>
        <v>0</v>
      </c>
      <c r="L3119" s="60">
        <f t="shared" si="618"/>
        <v>0</v>
      </c>
    </row>
    <row r="3120" spans="2:12" s="2" customFormat="1" ht="49.9" customHeight="1">
      <c r="B3120" s="141" t="s">
        <v>4138</v>
      </c>
      <c r="C3120" s="67" t="s">
        <v>4139</v>
      </c>
      <c r="D3120" s="305" t="s">
        <v>5880</v>
      </c>
      <c r="E3120" s="305" t="s">
        <v>5880</v>
      </c>
      <c r="F3120" s="383"/>
      <c r="G3120" s="359">
        <v>0</v>
      </c>
      <c r="H3120" s="113">
        <f t="shared" si="616"/>
        <v>0</v>
      </c>
      <c r="I3120" s="114">
        <v>33.18</v>
      </c>
      <c r="J3120" s="55"/>
      <c r="K3120" s="56">
        <f t="shared" si="617"/>
        <v>0</v>
      </c>
      <c r="L3120" s="60">
        <f t="shared" si="618"/>
        <v>0</v>
      </c>
    </row>
    <row r="3121" spans="2:12" s="2" customFormat="1" ht="49.9" customHeight="1">
      <c r="B3121" s="141" t="s">
        <v>4136</v>
      </c>
      <c r="C3121" s="67" t="s">
        <v>4137</v>
      </c>
      <c r="D3121" s="305" t="s">
        <v>5880</v>
      </c>
      <c r="E3121" s="305" t="s">
        <v>5880</v>
      </c>
      <c r="F3121" s="383"/>
      <c r="G3121" s="359">
        <v>0</v>
      </c>
      <c r="H3121" s="113">
        <f t="shared" si="616"/>
        <v>0</v>
      </c>
      <c r="I3121" s="114">
        <v>33.6</v>
      </c>
      <c r="J3121" s="55"/>
      <c r="K3121" s="56">
        <f t="shared" si="617"/>
        <v>0</v>
      </c>
      <c r="L3121" s="60">
        <f t="shared" si="618"/>
        <v>0</v>
      </c>
    </row>
    <row r="3122" spans="2:12" s="2" customFormat="1" ht="49.9" customHeight="1">
      <c r="B3122" s="141" t="s">
        <v>4040</v>
      </c>
      <c r="C3122" s="67" t="s">
        <v>4041</v>
      </c>
      <c r="D3122" s="305" t="s">
        <v>5880</v>
      </c>
      <c r="E3122" s="305" t="s">
        <v>5880</v>
      </c>
      <c r="F3122" s="383"/>
      <c r="G3122" s="359">
        <v>0</v>
      </c>
      <c r="H3122" s="113">
        <f t="shared" si="616"/>
        <v>0</v>
      </c>
      <c r="I3122" s="114">
        <v>36.22</v>
      </c>
      <c r="J3122" s="55"/>
      <c r="K3122" s="56">
        <f t="shared" si="617"/>
        <v>0</v>
      </c>
      <c r="L3122" s="60">
        <f t="shared" si="618"/>
        <v>0</v>
      </c>
    </row>
    <row r="3123" spans="2:12" s="2" customFormat="1" ht="49.9" customHeight="1">
      <c r="B3123" s="141" t="s">
        <v>4042</v>
      </c>
      <c r="C3123" s="67" t="s">
        <v>4043</v>
      </c>
      <c r="D3123" s="305" t="s">
        <v>5880</v>
      </c>
      <c r="E3123" s="305" t="s">
        <v>5880</v>
      </c>
      <c r="F3123" s="383"/>
      <c r="G3123" s="359">
        <v>0</v>
      </c>
      <c r="H3123" s="113">
        <f t="shared" ref="H3123:H3131" si="619">G3123-(G3123*$I$8)</f>
        <v>0</v>
      </c>
      <c r="I3123" s="114">
        <v>36.22</v>
      </c>
      <c r="J3123" s="55"/>
      <c r="K3123" s="56">
        <f t="shared" ref="K3123:K3131" si="620">J3123*H3123</f>
        <v>0</v>
      </c>
      <c r="L3123" s="60">
        <f t="shared" ref="L3123:L3131" si="621">I3123*J3123</f>
        <v>0</v>
      </c>
    </row>
    <row r="3124" spans="2:12" s="2" customFormat="1" ht="49.9" customHeight="1">
      <c r="B3124" s="141" t="s">
        <v>4044</v>
      </c>
      <c r="C3124" s="67" t="s">
        <v>4045</v>
      </c>
      <c r="D3124" s="305" t="s">
        <v>5880</v>
      </c>
      <c r="E3124" s="305" t="s">
        <v>5880</v>
      </c>
      <c r="F3124" s="383"/>
      <c r="G3124" s="359">
        <v>0</v>
      </c>
      <c r="H3124" s="113">
        <f t="shared" si="619"/>
        <v>0</v>
      </c>
      <c r="I3124" s="114">
        <v>43.19</v>
      </c>
      <c r="J3124" s="55"/>
      <c r="K3124" s="56">
        <f t="shared" si="620"/>
        <v>0</v>
      </c>
      <c r="L3124" s="60">
        <f t="shared" si="621"/>
        <v>0</v>
      </c>
    </row>
    <row r="3125" spans="2:12" s="2" customFormat="1" ht="49.9" customHeight="1">
      <c r="B3125" s="141" t="s">
        <v>4046</v>
      </c>
      <c r="C3125" s="67" t="s">
        <v>4047</v>
      </c>
      <c r="D3125" s="305" t="s">
        <v>5880</v>
      </c>
      <c r="E3125" s="305" t="s">
        <v>5880</v>
      </c>
      <c r="F3125" s="383"/>
      <c r="G3125" s="359">
        <v>0</v>
      </c>
      <c r="H3125" s="113">
        <f t="shared" si="619"/>
        <v>0</v>
      </c>
      <c r="I3125" s="114">
        <v>43.19</v>
      </c>
      <c r="J3125" s="55"/>
      <c r="K3125" s="56">
        <f t="shared" si="620"/>
        <v>0</v>
      </c>
      <c r="L3125" s="60">
        <f t="shared" si="621"/>
        <v>0</v>
      </c>
    </row>
    <row r="3126" spans="2:12" s="2" customFormat="1" ht="49.9" customHeight="1">
      <c r="B3126" s="141" t="s">
        <v>4048</v>
      </c>
      <c r="C3126" s="67" t="s">
        <v>4049</v>
      </c>
      <c r="D3126" s="305" t="s">
        <v>5880</v>
      </c>
      <c r="E3126" s="305" t="s">
        <v>5880</v>
      </c>
      <c r="F3126" s="383"/>
      <c r="G3126" s="359">
        <v>0</v>
      </c>
      <c r="H3126" s="113">
        <f t="shared" si="619"/>
        <v>0</v>
      </c>
      <c r="I3126" s="114">
        <v>52.28</v>
      </c>
      <c r="J3126" s="55"/>
      <c r="K3126" s="56">
        <f t="shared" si="620"/>
        <v>0</v>
      </c>
      <c r="L3126" s="60">
        <f t="shared" si="621"/>
        <v>0</v>
      </c>
    </row>
    <row r="3127" spans="2:12" s="2" customFormat="1" ht="49.9" customHeight="1">
      <c r="B3127" s="141" t="s">
        <v>4050</v>
      </c>
      <c r="C3127" s="67" t="s">
        <v>4051</v>
      </c>
      <c r="D3127" s="305" t="s">
        <v>5880</v>
      </c>
      <c r="E3127" s="305" t="s">
        <v>5880</v>
      </c>
      <c r="F3127" s="383"/>
      <c r="G3127" s="359">
        <v>0</v>
      </c>
      <c r="H3127" s="113">
        <f t="shared" si="619"/>
        <v>0</v>
      </c>
      <c r="I3127" s="114">
        <v>52.28</v>
      </c>
      <c r="J3127" s="55"/>
      <c r="K3127" s="56">
        <f t="shared" si="620"/>
        <v>0</v>
      </c>
      <c r="L3127" s="60">
        <f t="shared" si="621"/>
        <v>0</v>
      </c>
    </row>
    <row r="3128" spans="2:12" s="2" customFormat="1" ht="49.9" customHeight="1">
      <c r="B3128" s="141" t="s">
        <v>4052</v>
      </c>
      <c r="C3128" s="67" t="s">
        <v>4053</v>
      </c>
      <c r="D3128" s="305" t="s">
        <v>5880</v>
      </c>
      <c r="E3128" s="305" t="s">
        <v>5880</v>
      </c>
      <c r="F3128" s="383"/>
      <c r="G3128" s="359">
        <v>0</v>
      </c>
      <c r="H3128" s="113">
        <f>G3128-(G3128*$I$8)</f>
        <v>0</v>
      </c>
      <c r="I3128" s="114">
        <v>49.19</v>
      </c>
      <c r="J3128" s="55"/>
      <c r="K3128" s="56">
        <f t="shared" si="620"/>
        <v>0</v>
      </c>
      <c r="L3128" s="60">
        <f t="shared" si="621"/>
        <v>0</v>
      </c>
    </row>
    <row r="3129" spans="2:12" s="2" customFormat="1" ht="49.9" customHeight="1">
      <c r="B3129" s="141" t="s">
        <v>4054</v>
      </c>
      <c r="C3129" s="67" t="s">
        <v>4055</v>
      </c>
      <c r="D3129" s="305" t="s">
        <v>5880</v>
      </c>
      <c r="E3129" s="305" t="s">
        <v>5880</v>
      </c>
      <c r="F3129" s="383"/>
      <c r="G3129" s="359">
        <v>0</v>
      </c>
      <c r="H3129" s="113">
        <f t="shared" si="619"/>
        <v>0</v>
      </c>
      <c r="I3129" s="114">
        <v>49.19</v>
      </c>
      <c r="J3129" s="55"/>
      <c r="K3129" s="56">
        <f t="shared" si="620"/>
        <v>0</v>
      </c>
      <c r="L3129" s="60">
        <f t="shared" si="621"/>
        <v>0</v>
      </c>
    </row>
    <row r="3130" spans="2:12" s="2" customFormat="1" ht="49.9" customHeight="1">
      <c r="B3130" s="141" t="s">
        <v>4056</v>
      </c>
      <c r="C3130" s="67" t="s">
        <v>4058</v>
      </c>
      <c r="D3130" s="305" t="s">
        <v>5880</v>
      </c>
      <c r="E3130" s="305" t="s">
        <v>5880</v>
      </c>
      <c r="F3130" s="383"/>
      <c r="G3130" s="359">
        <v>0</v>
      </c>
      <c r="H3130" s="113">
        <f t="shared" si="619"/>
        <v>0</v>
      </c>
      <c r="I3130" s="114">
        <v>71.33</v>
      </c>
      <c r="J3130" s="55"/>
      <c r="K3130" s="56">
        <f t="shared" si="620"/>
        <v>0</v>
      </c>
      <c r="L3130" s="60">
        <f t="shared" si="621"/>
        <v>0</v>
      </c>
    </row>
    <row r="3131" spans="2:12" s="2" customFormat="1" ht="49.9" customHeight="1">
      <c r="B3131" s="141" t="s">
        <v>4057</v>
      </c>
      <c r="C3131" s="67" t="s">
        <v>4058</v>
      </c>
      <c r="D3131" s="305" t="s">
        <v>5880</v>
      </c>
      <c r="E3131" s="305" t="s">
        <v>5880</v>
      </c>
      <c r="F3131" s="383"/>
      <c r="G3131" s="359">
        <v>0</v>
      </c>
      <c r="H3131" s="113">
        <f t="shared" si="619"/>
        <v>0</v>
      </c>
      <c r="I3131" s="114">
        <v>71.33</v>
      </c>
      <c r="J3131" s="55"/>
      <c r="K3131" s="56">
        <f t="shared" si="620"/>
        <v>0</v>
      </c>
      <c r="L3131" s="60">
        <f t="shared" si="621"/>
        <v>0</v>
      </c>
    </row>
    <row r="3132" spans="2:12" s="2" customFormat="1" ht="20.25" customHeight="1">
      <c r="B3132" s="257" t="s">
        <v>1461</v>
      </c>
      <c r="C3132" s="86"/>
      <c r="D3132" s="305" t="s">
        <v>5880</v>
      </c>
      <c r="E3132" s="305" t="s">
        <v>5880</v>
      </c>
      <c r="F3132" s="86"/>
      <c r="G3132" s="360">
        <v>0</v>
      </c>
      <c r="H3132" s="30"/>
      <c r="I3132" s="283"/>
      <c r="J3132" s="87"/>
      <c r="K3132" s="258"/>
      <c r="L3132" s="259"/>
    </row>
    <row r="3133" spans="2:12" s="2" customFormat="1" ht="49.9" customHeight="1">
      <c r="B3133" s="166" t="s">
        <v>3586</v>
      </c>
      <c r="C3133" s="99" t="s">
        <v>1462</v>
      </c>
      <c r="D3133" s="305" t="s">
        <v>5880</v>
      </c>
      <c r="E3133" s="305" t="s">
        <v>5880</v>
      </c>
      <c r="F3133" s="379"/>
      <c r="G3133" s="359">
        <v>2.57</v>
      </c>
      <c r="H3133" s="122">
        <f t="shared" ref="H3133:H3164" si="622">G3133-(G3133*$I$8)</f>
        <v>1.98</v>
      </c>
      <c r="I3133" s="123">
        <f>H3133*$I$2</f>
        <v>207.11</v>
      </c>
      <c r="J3133" s="72"/>
      <c r="K3133" s="210">
        <f t="shared" ref="K3133:K3164" si="623">J3133*H3133</f>
        <v>0</v>
      </c>
      <c r="L3133" s="85">
        <f t="shared" ref="L3133:L3164" si="624">I3133*J3133</f>
        <v>0</v>
      </c>
    </row>
    <row r="3134" spans="2:12" s="2" customFormat="1" ht="49.9" customHeight="1">
      <c r="B3134" s="141" t="s">
        <v>3587</v>
      </c>
      <c r="C3134" s="67" t="s">
        <v>1463</v>
      </c>
      <c r="D3134" s="305" t="s">
        <v>5880</v>
      </c>
      <c r="E3134" s="305" t="s">
        <v>5880</v>
      </c>
      <c r="F3134" s="379"/>
      <c r="G3134" s="359">
        <v>2.74</v>
      </c>
      <c r="H3134" s="113">
        <f t="shared" si="622"/>
        <v>2.11</v>
      </c>
      <c r="I3134" s="123">
        <f t="shared" ref="I3134:I3147" si="625">H3134*$I$2</f>
        <v>220.71</v>
      </c>
      <c r="J3134" s="55"/>
      <c r="K3134" s="56">
        <f t="shared" si="623"/>
        <v>0</v>
      </c>
      <c r="L3134" s="60">
        <f t="shared" si="624"/>
        <v>0</v>
      </c>
    </row>
    <row r="3135" spans="2:12" s="2" customFormat="1" ht="52.15" customHeight="1">
      <c r="B3135" s="141" t="s">
        <v>3588</v>
      </c>
      <c r="C3135" s="67" t="s">
        <v>1464</v>
      </c>
      <c r="D3135" s="305" t="s">
        <v>5880</v>
      </c>
      <c r="E3135" s="305" t="s">
        <v>5880</v>
      </c>
      <c r="F3135" s="382"/>
      <c r="G3135" s="359">
        <v>2.93</v>
      </c>
      <c r="H3135" s="113">
        <f t="shared" si="622"/>
        <v>2.2599999999999998</v>
      </c>
      <c r="I3135" s="123">
        <f t="shared" si="625"/>
        <v>236.4</v>
      </c>
      <c r="J3135" s="55"/>
      <c r="K3135" s="56">
        <f t="shared" si="623"/>
        <v>0</v>
      </c>
      <c r="L3135" s="60">
        <f t="shared" si="624"/>
        <v>0</v>
      </c>
    </row>
    <row r="3136" spans="2:12" s="2" customFormat="1" ht="49.9" customHeight="1">
      <c r="B3136" s="141" t="s">
        <v>3589</v>
      </c>
      <c r="C3136" s="67" t="s">
        <v>1465</v>
      </c>
      <c r="D3136" s="305" t="s">
        <v>5880</v>
      </c>
      <c r="E3136" s="305" t="s">
        <v>5880</v>
      </c>
      <c r="F3136" s="383"/>
      <c r="G3136" s="359">
        <v>2.74</v>
      </c>
      <c r="H3136" s="113">
        <f t="shared" si="622"/>
        <v>2.11</v>
      </c>
      <c r="I3136" s="123">
        <f t="shared" si="625"/>
        <v>220.71</v>
      </c>
      <c r="J3136" s="55"/>
      <c r="K3136" s="56">
        <f t="shared" si="623"/>
        <v>0</v>
      </c>
      <c r="L3136" s="60">
        <f t="shared" si="624"/>
        <v>0</v>
      </c>
    </row>
    <row r="3137" spans="2:12" s="2" customFormat="1" ht="49.9" customHeight="1">
      <c r="B3137" s="141" t="s">
        <v>3590</v>
      </c>
      <c r="C3137" s="67" t="s">
        <v>1466</v>
      </c>
      <c r="D3137" s="305" t="s">
        <v>5880</v>
      </c>
      <c r="E3137" s="305" t="s">
        <v>5880</v>
      </c>
      <c r="F3137" s="379"/>
      <c r="G3137" s="359">
        <v>2.93</v>
      </c>
      <c r="H3137" s="113">
        <f t="shared" si="622"/>
        <v>2.2599999999999998</v>
      </c>
      <c r="I3137" s="123">
        <f t="shared" si="625"/>
        <v>236.4</v>
      </c>
      <c r="J3137" s="55"/>
      <c r="K3137" s="56">
        <f t="shared" si="623"/>
        <v>0</v>
      </c>
      <c r="L3137" s="60">
        <f t="shared" si="624"/>
        <v>0</v>
      </c>
    </row>
    <row r="3138" spans="2:12" s="2" customFormat="1" ht="52.15" customHeight="1">
      <c r="B3138" s="141" t="s">
        <v>3591</v>
      </c>
      <c r="C3138" s="67" t="s">
        <v>1467</v>
      </c>
      <c r="D3138" s="305" t="s">
        <v>5880</v>
      </c>
      <c r="E3138" s="305" t="s">
        <v>5880</v>
      </c>
      <c r="F3138" s="382"/>
      <c r="G3138" s="359">
        <v>3.14</v>
      </c>
      <c r="H3138" s="113">
        <f t="shared" si="622"/>
        <v>2.42</v>
      </c>
      <c r="I3138" s="123">
        <f>H3138*$I$2</f>
        <v>253.13</v>
      </c>
      <c r="J3138" s="55"/>
      <c r="K3138" s="56">
        <f t="shared" si="623"/>
        <v>0</v>
      </c>
      <c r="L3138" s="60">
        <f t="shared" si="624"/>
        <v>0</v>
      </c>
    </row>
    <row r="3139" spans="2:12" s="2" customFormat="1" ht="49.9" customHeight="1">
      <c r="B3139" s="141" t="s">
        <v>3592</v>
      </c>
      <c r="C3139" s="67" t="s">
        <v>1468</v>
      </c>
      <c r="D3139" s="436">
        <v>1708</v>
      </c>
      <c r="E3139" s="305" t="s">
        <v>5880</v>
      </c>
      <c r="F3139" s="383"/>
      <c r="G3139" s="359">
        <v>1.33</v>
      </c>
      <c r="H3139" s="113">
        <f t="shared" si="622"/>
        <v>1.02</v>
      </c>
      <c r="I3139" s="123">
        <f t="shared" si="625"/>
        <v>106.69</v>
      </c>
      <c r="J3139" s="55"/>
      <c r="K3139" s="56">
        <f t="shared" si="623"/>
        <v>0</v>
      </c>
      <c r="L3139" s="60">
        <f t="shared" si="624"/>
        <v>0</v>
      </c>
    </row>
    <row r="3140" spans="2:12" s="2" customFormat="1" ht="49.9" customHeight="1">
      <c r="B3140" s="141" t="s">
        <v>3593</v>
      </c>
      <c r="C3140" s="67" t="s">
        <v>1469</v>
      </c>
      <c r="D3140" s="436">
        <v>1709</v>
      </c>
      <c r="E3140" s="305" t="s">
        <v>5880</v>
      </c>
      <c r="F3140" s="379"/>
      <c r="G3140" s="359">
        <v>1.45</v>
      </c>
      <c r="H3140" s="113">
        <f t="shared" si="622"/>
        <v>1.1200000000000001</v>
      </c>
      <c r="I3140" s="123">
        <f t="shared" si="625"/>
        <v>117.15</v>
      </c>
      <c r="J3140" s="55"/>
      <c r="K3140" s="56">
        <f t="shared" si="623"/>
        <v>0</v>
      </c>
      <c r="L3140" s="60">
        <f t="shared" si="624"/>
        <v>0</v>
      </c>
    </row>
    <row r="3141" spans="2:12" s="2" customFormat="1" ht="52.15" customHeight="1">
      <c r="B3141" s="141" t="s">
        <v>3594</v>
      </c>
      <c r="C3141" s="67" t="s">
        <v>1470</v>
      </c>
      <c r="D3141" s="436">
        <v>1710</v>
      </c>
      <c r="E3141" s="305" t="s">
        <v>5880</v>
      </c>
      <c r="F3141" s="382"/>
      <c r="G3141" s="359">
        <v>1.61</v>
      </c>
      <c r="H3141" s="113">
        <f t="shared" si="622"/>
        <v>1.24</v>
      </c>
      <c r="I3141" s="123">
        <f t="shared" si="625"/>
        <v>129.69999999999999</v>
      </c>
      <c r="J3141" s="55"/>
      <c r="K3141" s="56">
        <f t="shared" si="623"/>
        <v>0</v>
      </c>
      <c r="L3141" s="60">
        <f t="shared" si="624"/>
        <v>0</v>
      </c>
    </row>
    <row r="3142" spans="2:12" s="2" customFormat="1" ht="49.9" customHeight="1">
      <c r="B3142" s="141" t="s">
        <v>3595</v>
      </c>
      <c r="C3142" s="67" t="s">
        <v>1471</v>
      </c>
      <c r="D3142" s="305" t="s">
        <v>5880</v>
      </c>
      <c r="E3142" s="305" t="s">
        <v>5880</v>
      </c>
      <c r="F3142" s="383"/>
      <c r="G3142" s="359">
        <v>2.27</v>
      </c>
      <c r="H3142" s="113">
        <f t="shared" si="622"/>
        <v>1.75</v>
      </c>
      <c r="I3142" s="123">
        <f t="shared" si="625"/>
        <v>183.05</v>
      </c>
      <c r="J3142" s="55"/>
      <c r="K3142" s="56">
        <f t="shared" si="623"/>
        <v>0</v>
      </c>
      <c r="L3142" s="60">
        <f t="shared" si="624"/>
        <v>0</v>
      </c>
    </row>
    <row r="3143" spans="2:12" s="2" customFormat="1" ht="49.9" customHeight="1">
      <c r="B3143" s="141" t="s">
        <v>3596</v>
      </c>
      <c r="C3143" s="67" t="s">
        <v>1472</v>
      </c>
      <c r="D3143" s="305" t="s">
        <v>5880</v>
      </c>
      <c r="E3143" s="305" t="s">
        <v>5880</v>
      </c>
      <c r="F3143" s="379"/>
      <c r="G3143" s="359">
        <v>2.4900000000000002</v>
      </c>
      <c r="H3143" s="113">
        <f t="shared" si="622"/>
        <v>1.92</v>
      </c>
      <c r="I3143" s="123">
        <f>H3143*$I$2</f>
        <v>200.83</v>
      </c>
      <c r="J3143" s="55"/>
      <c r="K3143" s="56">
        <f t="shared" si="623"/>
        <v>0</v>
      </c>
      <c r="L3143" s="60">
        <f t="shared" si="624"/>
        <v>0</v>
      </c>
    </row>
    <row r="3144" spans="2:12" s="2" customFormat="1" ht="52.15" customHeight="1">
      <c r="B3144" s="141" t="s">
        <v>3597</v>
      </c>
      <c r="C3144" s="67" t="s">
        <v>1473</v>
      </c>
      <c r="D3144" s="305" t="s">
        <v>5880</v>
      </c>
      <c r="E3144" s="305" t="s">
        <v>5880</v>
      </c>
      <c r="F3144" s="382"/>
      <c r="G3144" s="359">
        <v>2.7</v>
      </c>
      <c r="H3144" s="113">
        <f t="shared" si="622"/>
        <v>2.08</v>
      </c>
      <c r="I3144" s="123">
        <f t="shared" si="625"/>
        <v>217.57</v>
      </c>
      <c r="J3144" s="55"/>
      <c r="K3144" s="56">
        <f t="shared" si="623"/>
        <v>0</v>
      </c>
      <c r="L3144" s="60">
        <f t="shared" si="624"/>
        <v>0</v>
      </c>
    </row>
    <row r="3145" spans="2:12" s="2" customFormat="1" ht="49.9" customHeight="1">
      <c r="B3145" s="141" t="s">
        <v>3598</v>
      </c>
      <c r="C3145" s="67" t="s">
        <v>1474</v>
      </c>
      <c r="D3145" s="305" t="s">
        <v>5880</v>
      </c>
      <c r="E3145" s="305" t="s">
        <v>5880</v>
      </c>
      <c r="F3145" s="383"/>
      <c r="G3145" s="359">
        <v>2.64</v>
      </c>
      <c r="H3145" s="113">
        <f t="shared" si="622"/>
        <v>2.0299999999999998</v>
      </c>
      <c r="I3145" s="123">
        <f t="shared" si="625"/>
        <v>212.34</v>
      </c>
      <c r="J3145" s="55"/>
      <c r="K3145" s="56">
        <f t="shared" si="623"/>
        <v>0</v>
      </c>
      <c r="L3145" s="60">
        <f t="shared" si="624"/>
        <v>0</v>
      </c>
    </row>
    <row r="3146" spans="2:12" s="2" customFormat="1" ht="49.9" customHeight="1">
      <c r="B3146" s="141" t="s">
        <v>3599</v>
      </c>
      <c r="C3146" s="67" t="s">
        <v>1475</v>
      </c>
      <c r="D3146" s="305" t="s">
        <v>5880</v>
      </c>
      <c r="E3146" s="305" t="s">
        <v>5880</v>
      </c>
      <c r="F3146" s="379"/>
      <c r="G3146" s="359">
        <v>2.85</v>
      </c>
      <c r="H3146" s="113">
        <f t="shared" si="622"/>
        <v>2.19</v>
      </c>
      <c r="I3146" s="123">
        <f t="shared" si="625"/>
        <v>229.07</v>
      </c>
      <c r="J3146" s="55"/>
      <c r="K3146" s="56">
        <f t="shared" si="623"/>
        <v>0</v>
      </c>
      <c r="L3146" s="60">
        <f t="shared" si="624"/>
        <v>0</v>
      </c>
    </row>
    <row r="3147" spans="2:12" s="2" customFormat="1" ht="52.15" customHeight="1">
      <c r="B3147" s="141" t="s">
        <v>3600</v>
      </c>
      <c r="C3147" s="67" t="s">
        <v>1476</v>
      </c>
      <c r="D3147" s="305" t="s">
        <v>5880</v>
      </c>
      <c r="E3147" s="305" t="s">
        <v>5880</v>
      </c>
      <c r="F3147" s="382"/>
      <c r="G3147" s="359">
        <v>3.09</v>
      </c>
      <c r="H3147" s="113">
        <f t="shared" si="622"/>
        <v>2.38</v>
      </c>
      <c r="I3147" s="123">
        <f t="shared" si="625"/>
        <v>248.95</v>
      </c>
      <c r="J3147" s="55"/>
      <c r="K3147" s="56">
        <f t="shared" si="623"/>
        <v>0</v>
      </c>
      <c r="L3147" s="60">
        <f t="shared" si="624"/>
        <v>0</v>
      </c>
    </row>
    <row r="3148" spans="2:12" s="2" customFormat="1" ht="47.1" customHeight="1">
      <c r="B3148" s="141" t="s">
        <v>3601</v>
      </c>
      <c r="C3148" s="67" t="s">
        <v>3906</v>
      </c>
      <c r="D3148" s="305" t="s">
        <v>5880</v>
      </c>
      <c r="E3148" s="305" t="s">
        <v>5880</v>
      </c>
      <c r="F3148" s="383"/>
      <c r="G3148" s="359">
        <v>2.37</v>
      </c>
      <c r="H3148" s="113">
        <f t="shared" si="622"/>
        <v>1.82</v>
      </c>
      <c r="I3148" s="123">
        <f>H3148*$I$2</f>
        <v>190.37</v>
      </c>
      <c r="J3148" s="55"/>
      <c r="K3148" s="56">
        <f t="shared" si="623"/>
        <v>0</v>
      </c>
      <c r="L3148" s="60">
        <f t="shared" si="624"/>
        <v>0</v>
      </c>
    </row>
    <row r="3149" spans="2:12" s="2" customFormat="1" ht="39" customHeight="1">
      <c r="B3149" s="141" t="s">
        <v>3602</v>
      </c>
      <c r="C3149" s="67" t="s">
        <v>3907</v>
      </c>
      <c r="D3149" s="305" t="s">
        <v>5880</v>
      </c>
      <c r="E3149" s="305" t="s">
        <v>5880</v>
      </c>
      <c r="F3149" s="379"/>
      <c r="G3149" s="359">
        <v>2.58</v>
      </c>
      <c r="H3149" s="113">
        <f t="shared" si="622"/>
        <v>1.99</v>
      </c>
      <c r="I3149" s="123">
        <f>H3149*$I$2</f>
        <v>208.15</v>
      </c>
      <c r="J3149" s="55"/>
      <c r="K3149" s="56">
        <f t="shared" si="623"/>
        <v>0</v>
      </c>
      <c r="L3149" s="60">
        <f t="shared" si="624"/>
        <v>0</v>
      </c>
    </row>
    <row r="3150" spans="2:12" s="2" customFormat="1" ht="42.95" customHeight="1">
      <c r="B3150" s="141" t="s">
        <v>3603</v>
      </c>
      <c r="C3150" s="67" t="s">
        <v>3908</v>
      </c>
      <c r="D3150" s="305" t="s">
        <v>5880</v>
      </c>
      <c r="E3150" s="305" t="s">
        <v>5880</v>
      </c>
      <c r="F3150" s="379"/>
      <c r="G3150" s="359">
        <v>2.78</v>
      </c>
      <c r="H3150" s="113">
        <f t="shared" si="622"/>
        <v>2.14</v>
      </c>
      <c r="I3150" s="123">
        <f t="shared" ref="I3150:I3156" si="626">H3150*$I$2</f>
        <v>223.84</v>
      </c>
      <c r="J3150" s="55"/>
      <c r="K3150" s="56">
        <f t="shared" si="623"/>
        <v>0</v>
      </c>
      <c r="L3150" s="60">
        <f t="shared" si="624"/>
        <v>0</v>
      </c>
    </row>
    <row r="3151" spans="2:12" s="2" customFormat="1" ht="47.1" customHeight="1">
      <c r="B3151" s="141" t="s">
        <v>3604</v>
      </c>
      <c r="C3151" s="67" t="s">
        <v>1477</v>
      </c>
      <c r="D3151" s="305" t="s">
        <v>5880</v>
      </c>
      <c r="E3151" s="305" t="s">
        <v>5880</v>
      </c>
      <c r="F3151" s="383"/>
      <c r="G3151" s="359">
        <v>2.21</v>
      </c>
      <c r="H3151" s="113">
        <f t="shared" si="622"/>
        <v>1.7</v>
      </c>
      <c r="I3151" s="123">
        <f t="shared" si="626"/>
        <v>177.82</v>
      </c>
      <c r="J3151" s="55"/>
      <c r="K3151" s="56">
        <f t="shared" si="623"/>
        <v>0</v>
      </c>
      <c r="L3151" s="60">
        <f t="shared" si="624"/>
        <v>0</v>
      </c>
    </row>
    <row r="3152" spans="2:12" s="2" customFormat="1" ht="47.1" customHeight="1">
      <c r="B3152" s="141" t="s">
        <v>3605</v>
      </c>
      <c r="C3152" s="67" t="s">
        <v>1478</v>
      </c>
      <c r="D3152" s="305" t="s">
        <v>5880</v>
      </c>
      <c r="E3152" s="305" t="s">
        <v>5880</v>
      </c>
      <c r="F3152" s="379"/>
      <c r="G3152" s="359">
        <v>2.36</v>
      </c>
      <c r="H3152" s="113">
        <f t="shared" si="622"/>
        <v>1.82</v>
      </c>
      <c r="I3152" s="123">
        <f t="shared" si="626"/>
        <v>190.37</v>
      </c>
      <c r="J3152" s="55"/>
      <c r="K3152" s="56">
        <f t="shared" si="623"/>
        <v>0</v>
      </c>
      <c r="L3152" s="60">
        <f t="shared" si="624"/>
        <v>0</v>
      </c>
    </row>
    <row r="3153" spans="2:14" s="2" customFormat="1" ht="47.1" customHeight="1">
      <c r="B3153" s="141" t="s">
        <v>3606</v>
      </c>
      <c r="C3153" s="67" t="s">
        <v>1479</v>
      </c>
      <c r="D3153" s="305" t="s">
        <v>5880</v>
      </c>
      <c r="E3153" s="305" t="s">
        <v>5880</v>
      </c>
      <c r="F3153" s="379"/>
      <c r="G3153" s="359">
        <v>2.57</v>
      </c>
      <c r="H3153" s="113">
        <f t="shared" si="622"/>
        <v>1.98</v>
      </c>
      <c r="I3153" s="123">
        <f t="shared" si="626"/>
        <v>207.11</v>
      </c>
      <c r="J3153" s="55"/>
      <c r="K3153" s="56">
        <f t="shared" si="623"/>
        <v>0</v>
      </c>
      <c r="L3153" s="60">
        <f t="shared" si="624"/>
        <v>0</v>
      </c>
    </row>
    <row r="3154" spans="2:14" s="2" customFormat="1" ht="31.15" customHeight="1">
      <c r="B3154" s="141" t="s">
        <v>3607</v>
      </c>
      <c r="C3154" s="67" t="s">
        <v>1480</v>
      </c>
      <c r="D3154" s="436">
        <v>1534</v>
      </c>
      <c r="E3154" s="305" t="s">
        <v>6490</v>
      </c>
      <c r="F3154" s="383"/>
      <c r="G3154" s="359">
        <v>4.17</v>
      </c>
      <c r="H3154" s="113">
        <f t="shared" si="622"/>
        <v>3.21</v>
      </c>
      <c r="I3154" s="123">
        <f>H3154*$I$2</f>
        <v>335.77</v>
      </c>
      <c r="J3154" s="55"/>
      <c r="K3154" s="56">
        <f t="shared" si="623"/>
        <v>0</v>
      </c>
      <c r="L3154" s="60">
        <f t="shared" si="624"/>
        <v>0</v>
      </c>
    </row>
    <row r="3155" spans="2:14" s="2" customFormat="1" ht="31.15" customHeight="1">
      <c r="B3155" s="141" t="s">
        <v>3608</v>
      </c>
      <c r="C3155" s="67" t="s">
        <v>1481</v>
      </c>
      <c r="D3155" s="436">
        <v>5091</v>
      </c>
      <c r="E3155" s="305" t="s">
        <v>5880</v>
      </c>
      <c r="F3155" s="379"/>
      <c r="G3155" s="359">
        <v>4.7699999999999996</v>
      </c>
      <c r="H3155" s="113">
        <f t="shared" si="622"/>
        <v>3.67</v>
      </c>
      <c r="I3155" s="123">
        <f t="shared" si="626"/>
        <v>383.88</v>
      </c>
      <c r="J3155" s="55"/>
      <c r="K3155" s="56">
        <f t="shared" si="623"/>
        <v>0</v>
      </c>
      <c r="L3155" s="60">
        <f t="shared" si="624"/>
        <v>0</v>
      </c>
    </row>
    <row r="3156" spans="2:14" s="2" customFormat="1" ht="31.15" customHeight="1">
      <c r="B3156" s="141" t="s">
        <v>3609</v>
      </c>
      <c r="C3156" s="67" t="s">
        <v>1482</v>
      </c>
      <c r="D3156" s="436">
        <v>5092</v>
      </c>
      <c r="E3156" s="305" t="s">
        <v>5880</v>
      </c>
      <c r="F3156" s="382"/>
      <c r="G3156" s="359">
        <v>5.15</v>
      </c>
      <c r="H3156" s="113">
        <f t="shared" si="622"/>
        <v>3.97</v>
      </c>
      <c r="I3156" s="123">
        <f t="shared" si="626"/>
        <v>415.26</v>
      </c>
      <c r="J3156" s="55"/>
      <c r="K3156" s="56">
        <f t="shared" si="623"/>
        <v>0</v>
      </c>
      <c r="L3156" s="60">
        <f t="shared" si="624"/>
        <v>0</v>
      </c>
    </row>
    <row r="3157" spans="2:14" s="2" customFormat="1" ht="31.15" customHeight="1">
      <c r="B3157" s="141" t="s">
        <v>3610</v>
      </c>
      <c r="C3157" s="67" t="s">
        <v>1483</v>
      </c>
      <c r="D3157" s="436">
        <v>5095</v>
      </c>
      <c r="E3157" s="305" t="s">
        <v>5880</v>
      </c>
      <c r="F3157" s="383"/>
      <c r="G3157" s="359">
        <v>4.26</v>
      </c>
      <c r="H3157" s="113">
        <f t="shared" si="622"/>
        <v>3.28</v>
      </c>
      <c r="I3157" s="123">
        <f t="shared" ref="I3157:I3164" si="627">H3157*$I$2</f>
        <v>343.09</v>
      </c>
      <c r="J3157" s="55"/>
      <c r="K3157" s="56">
        <f t="shared" si="623"/>
        <v>0</v>
      </c>
      <c r="L3157" s="60">
        <f t="shared" si="624"/>
        <v>0</v>
      </c>
    </row>
    <row r="3158" spans="2:14" s="2" customFormat="1" ht="31.15" customHeight="1">
      <c r="B3158" s="141" t="s">
        <v>3611</v>
      </c>
      <c r="C3158" s="67" t="s">
        <v>1484</v>
      </c>
      <c r="D3158" s="436">
        <v>5096</v>
      </c>
      <c r="E3158" s="305" t="s">
        <v>5880</v>
      </c>
      <c r="F3158" s="379"/>
      <c r="G3158" s="359">
        <v>4.5599999999999996</v>
      </c>
      <c r="H3158" s="113">
        <f t="shared" si="622"/>
        <v>3.51</v>
      </c>
      <c r="I3158" s="123">
        <f t="shared" si="627"/>
        <v>367.15</v>
      </c>
      <c r="J3158" s="55"/>
      <c r="K3158" s="56">
        <f t="shared" si="623"/>
        <v>0</v>
      </c>
      <c r="L3158" s="60">
        <f t="shared" si="624"/>
        <v>0</v>
      </c>
    </row>
    <row r="3159" spans="2:14" s="2" customFormat="1" ht="31.15" customHeight="1">
      <c r="B3159" s="141" t="s">
        <v>3612</v>
      </c>
      <c r="C3159" s="67" t="s">
        <v>1485</v>
      </c>
      <c r="D3159" s="436">
        <v>5097</v>
      </c>
      <c r="E3159" s="305" t="s">
        <v>5880</v>
      </c>
      <c r="F3159" s="382"/>
      <c r="G3159" s="359">
        <v>4.8899999999999997</v>
      </c>
      <c r="H3159" s="113">
        <f t="shared" si="622"/>
        <v>3.77</v>
      </c>
      <c r="I3159" s="123">
        <f t="shared" si="627"/>
        <v>394.34</v>
      </c>
      <c r="J3159" s="55"/>
      <c r="K3159" s="56">
        <f t="shared" si="623"/>
        <v>0</v>
      </c>
      <c r="L3159" s="60">
        <f t="shared" si="624"/>
        <v>0</v>
      </c>
    </row>
    <row r="3160" spans="2:14" s="2" customFormat="1" ht="36.75" customHeight="1">
      <c r="B3160" s="141" t="s">
        <v>3613</v>
      </c>
      <c r="C3160" s="67" t="s">
        <v>1486</v>
      </c>
      <c r="D3160" s="305" t="s">
        <v>5880</v>
      </c>
      <c r="E3160" s="305" t="s">
        <v>5880</v>
      </c>
      <c r="F3160" s="379"/>
      <c r="G3160" s="359">
        <v>3.71</v>
      </c>
      <c r="H3160" s="108">
        <f t="shared" si="622"/>
        <v>2.86</v>
      </c>
      <c r="I3160" s="123">
        <f t="shared" si="627"/>
        <v>299.16000000000003</v>
      </c>
      <c r="J3160" s="100"/>
      <c r="K3160" s="56">
        <f t="shared" si="623"/>
        <v>0</v>
      </c>
      <c r="L3160" s="60">
        <f t="shared" si="624"/>
        <v>0</v>
      </c>
    </row>
    <row r="3161" spans="2:14" s="2" customFormat="1" ht="36.75" customHeight="1">
      <c r="B3161" s="141" t="s">
        <v>3614</v>
      </c>
      <c r="C3161" s="67" t="s">
        <v>1487</v>
      </c>
      <c r="D3161" s="305" t="s">
        <v>5880</v>
      </c>
      <c r="E3161" s="305" t="s">
        <v>5880</v>
      </c>
      <c r="F3161" s="379"/>
      <c r="G3161" s="359">
        <v>4.03</v>
      </c>
      <c r="H3161" s="108">
        <f t="shared" si="622"/>
        <v>3.1</v>
      </c>
      <c r="I3161" s="123">
        <f t="shared" si="627"/>
        <v>324.26</v>
      </c>
      <c r="J3161" s="100"/>
      <c r="K3161" s="56">
        <f t="shared" si="623"/>
        <v>0</v>
      </c>
      <c r="L3161" s="60">
        <f t="shared" si="624"/>
        <v>0</v>
      </c>
    </row>
    <row r="3162" spans="2:14" s="2" customFormat="1" ht="27.75" customHeight="1">
      <c r="B3162" s="141" t="s">
        <v>3615</v>
      </c>
      <c r="C3162" s="67" t="s">
        <v>1488</v>
      </c>
      <c r="D3162" s="305" t="s">
        <v>5880</v>
      </c>
      <c r="E3162" s="305" t="s">
        <v>5880</v>
      </c>
      <c r="F3162" s="379"/>
      <c r="G3162" s="359">
        <v>4.34</v>
      </c>
      <c r="H3162" s="108">
        <f t="shared" si="622"/>
        <v>3.34</v>
      </c>
      <c r="I3162" s="123">
        <f t="shared" si="627"/>
        <v>349.36</v>
      </c>
      <c r="J3162" s="100"/>
      <c r="K3162" s="56">
        <f t="shared" si="623"/>
        <v>0</v>
      </c>
      <c r="L3162" s="60">
        <f t="shared" si="624"/>
        <v>0</v>
      </c>
    </row>
    <row r="3163" spans="2:14" s="2" customFormat="1" ht="30" customHeight="1">
      <c r="B3163" s="141" t="s">
        <v>3616</v>
      </c>
      <c r="C3163" s="67" t="s">
        <v>1489</v>
      </c>
      <c r="D3163" s="305" t="s">
        <v>5880</v>
      </c>
      <c r="E3163" s="305" t="s">
        <v>5880</v>
      </c>
      <c r="F3163" s="383"/>
      <c r="G3163" s="359">
        <v>4.16</v>
      </c>
      <c r="H3163" s="108">
        <f t="shared" si="622"/>
        <v>3.2</v>
      </c>
      <c r="I3163" s="123">
        <f t="shared" si="627"/>
        <v>334.72</v>
      </c>
      <c r="J3163" s="100"/>
      <c r="K3163" s="56">
        <f t="shared" si="623"/>
        <v>0</v>
      </c>
      <c r="L3163" s="60">
        <f t="shared" si="624"/>
        <v>0</v>
      </c>
    </row>
    <row r="3164" spans="2:14" s="2" customFormat="1" ht="30" customHeight="1">
      <c r="B3164" s="141" t="s">
        <v>3617</v>
      </c>
      <c r="C3164" s="67" t="s">
        <v>1490</v>
      </c>
      <c r="D3164" s="305" t="s">
        <v>5880</v>
      </c>
      <c r="E3164" s="305" t="s">
        <v>5880</v>
      </c>
      <c r="F3164" s="382"/>
      <c r="G3164" s="365">
        <v>4.1500000000000004</v>
      </c>
      <c r="H3164" s="108">
        <f t="shared" si="622"/>
        <v>3.2</v>
      </c>
      <c r="I3164" s="123">
        <f t="shared" si="627"/>
        <v>334.72</v>
      </c>
      <c r="J3164" s="100"/>
      <c r="K3164" s="56">
        <f t="shared" si="623"/>
        <v>0</v>
      </c>
      <c r="L3164" s="60">
        <f t="shared" si="624"/>
        <v>0</v>
      </c>
    </row>
    <row r="3165" spans="2:14" ht="14.45" customHeight="1">
      <c r="N3165" s="136"/>
    </row>
  </sheetData>
  <sheetProtection sort="0" autoFilter="0"/>
  <protectedRanges>
    <protectedRange sqref="I6:I8" name="Диапазон3"/>
    <protectedRange sqref="J3116:J3389 J2204:J3068 J772:J2165 J11:J751" name="Диапазон2"/>
    <protectedRange sqref="J752:J771" name="Диапазон2_1"/>
    <protectedRange sqref="J2166:J2203" name="Диапазон2_2"/>
    <protectedRange sqref="J3069:J3115" name="Диапазон2_3"/>
  </protectedRanges>
  <autoFilter ref="A12:I3164" xr:uid="{00000000-0001-0000-0000-000000000000}"/>
  <mergeCells count="53">
    <mergeCell ref="F25:F27"/>
    <mergeCell ref="F2470:F2481"/>
    <mergeCell ref="F2483:F2494"/>
    <mergeCell ref="F2988:F2991"/>
    <mergeCell ref="F1849:F1855"/>
    <mergeCell ref="F2457:F2468"/>
    <mergeCell ref="F2062:F2063"/>
    <mergeCell ref="F2977:F2987"/>
    <mergeCell ref="F198:F199"/>
    <mergeCell ref="F299:F306"/>
    <mergeCell ref="F1747:F1759"/>
    <mergeCell ref="F204:F206"/>
    <mergeCell ref="F213:F216"/>
    <mergeCell ref="F669:F671"/>
    <mergeCell ref="F633:F640"/>
    <mergeCell ref="F1658:F1659"/>
    <mergeCell ref="F1651:F1654"/>
    <mergeCell ref="F1655:F1657"/>
    <mergeCell ref="F1806:F1812"/>
    <mergeCell ref="F1695:F1701"/>
    <mergeCell ref="F1737:F1745"/>
    <mergeCell ref="F1679:F1689"/>
    <mergeCell ref="F1719:F1731"/>
    <mergeCell ref="N3:R4"/>
    <mergeCell ref="N5:R5"/>
    <mergeCell ref="J6:J8"/>
    <mergeCell ref="K6:K8"/>
    <mergeCell ref="L6:L8"/>
    <mergeCell ref="N6:R7"/>
    <mergeCell ref="N8:R8"/>
    <mergeCell ref="H3:I3"/>
    <mergeCell ref="B7:F8"/>
    <mergeCell ref="G8:H8"/>
    <mergeCell ref="B3:F4"/>
    <mergeCell ref="B5:F6"/>
    <mergeCell ref="G6:H6"/>
    <mergeCell ref="G5:I5"/>
    <mergeCell ref="F139:F140"/>
    <mergeCell ref="F1814:F1820"/>
    <mergeCell ref="F1822:F1830"/>
    <mergeCell ref="F1832:F1840"/>
    <mergeCell ref="F1703:F1717"/>
    <mergeCell ref="F1761:F1770"/>
    <mergeCell ref="F1790:F1796"/>
    <mergeCell ref="F1798:F1804"/>
    <mergeCell ref="F1590:F1591"/>
    <mergeCell ref="F1624:F1625"/>
    <mergeCell ref="F676:F678"/>
    <mergeCell ref="F148:F152"/>
    <mergeCell ref="F672:F674"/>
    <mergeCell ref="F153:F157"/>
    <mergeCell ref="F310:F317"/>
    <mergeCell ref="F176:F187"/>
  </mergeCells>
  <conditionalFormatting sqref="G7">
    <cfRule type="cellIs" dxfId="6" priority="1" operator="equal">
      <formula>1.13</formula>
    </cfRule>
    <cfRule type="cellIs" dxfId="5" priority="2" operator="equal">
      <formula>1</formula>
    </cfRule>
  </conditionalFormatting>
  <hyperlinks>
    <hyperlink ref="G5" r:id="rId1" xr:uid="{00000000-0004-0000-0000-000000000000}"/>
    <hyperlink ref="N3" r:id="rId2" xr:uid="{00000000-0004-0000-0000-000001000000}"/>
  </hyperlinks>
  <pageMargins left="7.9166666666666705E-2" right="3.8888888888888903E-2" top="0.15902777777777799" bottom="0.2" header="0.30902777777777801" footer="0.30902777777777801"/>
  <pageSetup paperSize="9" scale="31" fitToWidth="0" orientation="portrait" r:id="rId3"/>
  <headerFooter alignWithMargins="0"/>
  <rowBreaks count="6" manualBreakCount="6">
    <brk id="731" min="1" max="11" man="1"/>
    <brk id="1066" min="1" max="11" man="1"/>
    <brk id="2927" min="1" max="11" man="1"/>
    <brk id="359" min="1" max="11" man="1"/>
    <brk id="382" min="1" max="8" man="1"/>
    <brk id="3052" min="1" max="8" man="1"/>
  </rowBreaks>
  <drawing r:id="rId4"/>
  <legacyDrawing r:id="rId5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dimension ref="A1"/>
  <sheetViews>
    <sheetView workbookViewId="0"/>
  </sheetViews>
  <sheetFormatPr defaultRowHeight="14.25"/>
  <sheetData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dimension ref="A1"/>
  <sheetViews>
    <sheetView workbookViewId="0"/>
  </sheetViews>
  <sheetFormatPr defaultRowHeight="14.2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tabColor theme="0" tint="-0.14999847407452621"/>
  </sheetPr>
  <dimension ref="A1:CY932"/>
  <sheetViews>
    <sheetView workbookViewId="0">
      <selection activeCell="J32" sqref="J32"/>
    </sheetView>
  </sheetViews>
  <sheetFormatPr defaultColWidth="8.625" defaultRowHeight="12.75"/>
  <cols>
    <col min="1" max="2" width="2.375" style="6" customWidth="1"/>
    <col min="3" max="3" width="14.625" style="5" customWidth="1"/>
    <col min="4" max="5" width="14.625" style="5" hidden="1" customWidth="1"/>
    <col min="6" max="6" width="0.75" style="5" customWidth="1"/>
    <col min="7" max="7" width="17.25" style="5" customWidth="1"/>
    <col min="8" max="8" width="9" style="6" customWidth="1"/>
    <col min="9" max="103" width="8.625" style="6"/>
    <col min="104" max="16384" width="8.625" style="5"/>
  </cols>
  <sheetData>
    <row r="1" spans="2:7" s="6" customFormat="1" ht="13.5" thickBot="1"/>
    <row r="2" spans="2:7" ht="14.1" customHeight="1">
      <c r="B2" s="9"/>
      <c r="C2" s="10" t="s">
        <v>3699</v>
      </c>
      <c r="D2" s="6"/>
      <c r="E2" s="500">
        <v>1</v>
      </c>
      <c r="F2" s="7"/>
      <c r="G2" s="498">
        <v>1.1299999999999999</v>
      </c>
    </row>
    <row r="3" spans="2:7" ht="14.1" customHeight="1" thickBot="1">
      <c r="B3" s="11"/>
      <c r="C3" s="12" t="s">
        <v>3700</v>
      </c>
      <c r="D3" s="6"/>
      <c r="E3" s="501"/>
      <c r="F3" s="7"/>
      <c r="G3" s="499"/>
    </row>
    <row r="4" spans="2:7" s="6" customFormat="1"/>
    <row r="5" spans="2:7" s="6" customFormat="1"/>
    <row r="6" spans="2:7" s="6" customFormat="1"/>
    <row r="7" spans="2:7" s="6" customFormat="1"/>
    <row r="8" spans="2:7" s="6" customFormat="1"/>
    <row r="9" spans="2:7" s="6" customFormat="1"/>
    <row r="10" spans="2:7" s="6" customFormat="1"/>
    <row r="11" spans="2:7" s="6" customFormat="1"/>
    <row r="12" spans="2:7" s="6" customFormat="1"/>
    <row r="13" spans="2:7" s="6" customFormat="1"/>
    <row r="14" spans="2:7" s="6" customFormat="1"/>
    <row r="15" spans="2:7" s="6" customFormat="1"/>
    <row r="16" spans="2:7" s="6" customFormat="1"/>
    <row r="17" s="6" customFormat="1"/>
    <row r="18" s="6" customFormat="1"/>
    <row r="19" s="6" customFormat="1"/>
    <row r="20" s="6" customFormat="1"/>
    <row r="21" s="6" customFormat="1"/>
    <row r="22" s="6" customFormat="1"/>
    <row r="23" s="6" customFormat="1"/>
    <row r="24" s="6" customFormat="1"/>
    <row r="25" s="6" customFormat="1"/>
    <row r="26" s="6" customFormat="1"/>
    <row r="27" s="6" customFormat="1"/>
    <row r="28" s="6" customFormat="1"/>
    <row r="29" s="6" customFormat="1"/>
    <row r="30" s="6" customFormat="1"/>
    <row r="31" s="6" customFormat="1"/>
    <row r="32" s="6" customFormat="1"/>
    <row r="33" s="6" customFormat="1"/>
    <row r="34" s="6" customFormat="1"/>
    <row r="35" s="6" customFormat="1"/>
    <row r="36" s="6" customFormat="1"/>
    <row r="37" s="6" customFormat="1"/>
    <row r="38" s="6" customFormat="1"/>
    <row r="39" s="6" customFormat="1"/>
    <row r="40" s="6" customFormat="1"/>
    <row r="41" s="6" customFormat="1"/>
    <row r="42" s="6" customFormat="1"/>
    <row r="43" s="6" customFormat="1"/>
    <row r="44" s="6" customFormat="1"/>
    <row r="45" s="6" customFormat="1"/>
    <row r="46" s="6" customFormat="1"/>
    <row r="47" s="6" customFormat="1"/>
    <row r="48" s="6" customFormat="1"/>
    <row r="49" s="6" customFormat="1"/>
    <row r="50" s="6" customFormat="1"/>
    <row r="51" s="6" customFormat="1"/>
    <row r="52" s="6" customFormat="1"/>
    <row r="53" s="6" customFormat="1"/>
    <row r="54" s="6" customFormat="1"/>
    <row r="55" s="6" customFormat="1"/>
    <row r="56" s="6" customFormat="1"/>
    <row r="57" s="6" customFormat="1"/>
    <row r="58" s="6" customFormat="1"/>
    <row r="59" s="6" customFormat="1"/>
    <row r="60" s="6" customFormat="1"/>
    <row r="61" s="6" customFormat="1"/>
    <row r="62" s="6" customFormat="1"/>
    <row r="63" s="6" customFormat="1"/>
    <row r="64" s="6" customFormat="1"/>
    <row r="65" s="6" customFormat="1"/>
    <row r="66" s="6" customFormat="1"/>
    <row r="67" s="6" customFormat="1"/>
    <row r="68" s="6" customFormat="1"/>
    <row r="69" s="6" customFormat="1"/>
    <row r="70" s="6" customFormat="1"/>
    <row r="71" s="6" customFormat="1"/>
    <row r="72" s="6" customFormat="1"/>
    <row r="73" s="6" customFormat="1"/>
    <row r="74" s="6" customFormat="1"/>
    <row r="75" s="6" customFormat="1"/>
    <row r="76" s="6" customFormat="1"/>
    <row r="77" s="6" customFormat="1"/>
    <row r="78" s="6" customFormat="1"/>
    <row r="79" s="6" customFormat="1"/>
    <row r="80" s="6" customFormat="1"/>
    <row r="81" s="6" customFormat="1"/>
    <row r="82" s="6" customFormat="1"/>
    <row r="83" s="6" customFormat="1"/>
    <row r="84" s="6" customFormat="1"/>
    <row r="85" s="6" customFormat="1"/>
    <row r="86" s="6" customFormat="1"/>
    <row r="87" s="6" customFormat="1"/>
    <row r="88" s="6" customFormat="1"/>
    <row r="89" s="6" customFormat="1"/>
    <row r="90" s="6" customFormat="1"/>
    <row r="91" s="6" customFormat="1"/>
    <row r="92" s="6" customFormat="1"/>
    <row r="93" s="6" customFormat="1"/>
    <row r="94" s="6" customFormat="1"/>
    <row r="95" s="6" customFormat="1"/>
    <row r="96" s="6" customFormat="1"/>
    <row r="97" s="6" customFormat="1"/>
    <row r="98" s="6" customFormat="1"/>
    <row r="99" s="6" customFormat="1"/>
    <row r="100" s="6" customFormat="1"/>
    <row r="101" s="6" customFormat="1"/>
    <row r="102" s="6" customFormat="1"/>
    <row r="103" s="6" customFormat="1"/>
    <row r="104" s="6" customFormat="1"/>
    <row r="105" s="6" customFormat="1"/>
    <row r="106" s="6" customFormat="1"/>
    <row r="107" s="6" customFormat="1"/>
    <row r="108" s="6" customFormat="1"/>
    <row r="109" s="6" customFormat="1"/>
    <row r="110" s="6" customFormat="1"/>
    <row r="111" s="6" customFormat="1"/>
    <row r="112" s="6" customFormat="1"/>
    <row r="113" s="6" customFormat="1"/>
    <row r="114" s="6" customFormat="1"/>
    <row r="115" s="6" customFormat="1"/>
    <row r="116" s="6" customFormat="1"/>
    <row r="117" s="6" customFormat="1"/>
    <row r="118" s="6" customFormat="1"/>
    <row r="119" s="6" customFormat="1"/>
    <row r="120" s="6" customFormat="1"/>
    <row r="121" s="6" customFormat="1"/>
    <row r="122" s="6" customFormat="1"/>
    <row r="123" s="6" customFormat="1"/>
    <row r="124" s="6" customFormat="1"/>
    <row r="125" s="6" customFormat="1"/>
    <row r="126" s="6" customFormat="1"/>
    <row r="127" s="6" customFormat="1"/>
    <row r="128" s="6" customFormat="1"/>
    <row r="129" s="6" customFormat="1"/>
    <row r="130" s="6" customFormat="1"/>
    <row r="131" s="6" customFormat="1"/>
    <row r="132" s="6" customFormat="1"/>
    <row r="133" s="6" customFormat="1"/>
    <row r="134" s="6" customFormat="1"/>
    <row r="135" s="6" customFormat="1"/>
    <row r="136" s="6" customFormat="1"/>
    <row r="137" s="6" customFormat="1"/>
    <row r="138" s="6" customFormat="1"/>
    <row r="139" s="6" customFormat="1"/>
    <row r="140" s="6" customFormat="1"/>
    <row r="141" s="6" customFormat="1"/>
    <row r="142" s="6" customFormat="1"/>
    <row r="143" s="6" customFormat="1"/>
    <row r="144" s="6" customFormat="1"/>
    <row r="145" s="6" customFormat="1"/>
    <row r="146" s="6" customFormat="1"/>
    <row r="147" s="6" customFormat="1"/>
    <row r="148" s="6" customFormat="1"/>
    <row r="149" s="6" customFormat="1"/>
    <row r="150" s="6" customFormat="1"/>
    <row r="151" s="6" customFormat="1"/>
    <row r="152" s="6" customFormat="1"/>
    <row r="153" s="6" customFormat="1"/>
    <row r="154" s="6" customFormat="1"/>
    <row r="155" s="6" customFormat="1"/>
    <row r="156" s="6" customFormat="1"/>
    <row r="157" s="6" customFormat="1"/>
    <row r="158" s="6" customFormat="1"/>
    <row r="159" s="6" customFormat="1"/>
    <row r="160" s="6" customFormat="1"/>
    <row r="161" s="6" customFormat="1"/>
    <row r="162" s="6" customFormat="1"/>
    <row r="163" s="6" customFormat="1"/>
    <row r="164" s="6" customFormat="1"/>
    <row r="165" s="6" customFormat="1"/>
    <row r="166" s="6" customFormat="1"/>
    <row r="167" s="6" customFormat="1"/>
    <row r="168" s="6" customFormat="1"/>
    <row r="169" s="6" customFormat="1"/>
    <row r="170" s="6" customFormat="1"/>
    <row r="171" s="6" customFormat="1"/>
    <row r="172" s="6" customFormat="1"/>
    <row r="173" s="6" customFormat="1"/>
    <row r="174" s="6" customFormat="1"/>
    <row r="175" s="6" customFormat="1"/>
    <row r="176" s="6" customFormat="1"/>
    <row r="177" s="6" customFormat="1"/>
    <row r="178" s="6" customFormat="1"/>
    <row r="179" s="6" customFormat="1"/>
    <row r="180" s="6" customFormat="1"/>
    <row r="181" s="6" customFormat="1"/>
    <row r="182" s="6" customFormat="1"/>
    <row r="183" s="6" customFormat="1"/>
    <row r="184" s="6" customFormat="1"/>
    <row r="185" s="6" customFormat="1"/>
    <row r="186" s="6" customFormat="1"/>
    <row r="187" s="6" customFormat="1"/>
    <row r="188" s="6" customFormat="1"/>
    <row r="189" s="6" customFormat="1"/>
    <row r="190" s="6" customFormat="1"/>
    <row r="191" s="6" customFormat="1"/>
    <row r="192" s="6" customFormat="1"/>
    <row r="193" s="6" customFormat="1"/>
    <row r="194" s="6" customFormat="1"/>
    <row r="195" s="6" customFormat="1"/>
    <row r="196" s="6" customFormat="1"/>
    <row r="197" s="6" customFormat="1"/>
    <row r="198" s="6" customFormat="1"/>
    <row r="199" s="6" customFormat="1"/>
    <row r="200" s="6" customFormat="1"/>
    <row r="201" s="6" customFormat="1"/>
    <row r="202" s="6" customFormat="1"/>
    <row r="203" s="6" customFormat="1"/>
    <row r="204" s="6" customFormat="1"/>
    <row r="205" s="6" customFormat="1"/>
    <row r="206" s="6" customFormat="1"/>
    <row r="207" s="6" customFormat="1"/>
    <row r="208" s="6" customFormat="1"/>
    <row r="209" s="6" customFormat="1"/>
    <row r="210" s="6" customFormat="1"/>
    <row r="211" s="6" customFormat="1"/>
    <row r="212" s="6" customFormat="1"/>
    <row r="213" s="6" customFormat="1"/>
    <row r="214" s="6" customFormat="1"/>
    <row r="215" s="6" customFormat="1"/>
    <row r="216" s="6" customFormat="1"/>
    <row r="217" s="6" customFormat="1"/>
    <row r="218" s="6" customFormat="1"/>
    <row r="219" s="6" customFormat="1"/>
    <row r="220" s="6" customFormat="1"/>
    <row r="221" s="6" customFormat="1"/>
    <row r="222" s="6" customFormat="1"/>
    <row r="223" s="6" customFormat="1"/>
    <row r="224" s="6" customFormat="1"/>
    <row r="225" s="6" customFormat="1"/>
    <row r="226" s="6" customFormat="1"/>
    <row r="227" s="6" customFormat="1"/>
    <row r="228" s="6" customFormat="1"/>
    <row r="229" s="6" customFormat="1"/>
    <row r="230" s="6" customFormat="1"/>
    <row r="231" s="6" customFormat="1"/>
    <row r="232" s="6" customFormat="1"/>
    <row r="233" s="6" customFormat="1"/>
    <row r="234" s="6" customFormat="1"/>
    <row r="235" s="6" customFormat="1"/>
    <row r="236" s="6" customFormat="1"/>
    <row r="237" s="6" customFormat="1"/>
    <row r="238" s="6" customFormat="1"/>
    <row r="239" s="6" customFormat="1"/>
    <row r="240" s="6" customFormat="1"/>
    <row r="241" s="6" customFormat="1"/>
    <row r="242" s="6" customFormat="1"/>
    <row r="243" s="6" customFormat="1"/>
    <row r="244" s="6" customFormat="1"/>
    <row r="245" s="6" customFormat="1"/>
    <row r="246" s="6" customFormat="1"/>
    <row r="247" s="6" customFormat="1"/>
    <row r="248" s="6" customFormat="1"/>
    <row r="249" s="6" customFormat="1"/>
    <row r="250" s="6" customFormat="1"/>
    <row r="251" s="6" customFormat="1"/>
    <row r="252" s="6" customFormat="1"/>
    <row r="253" s="6" customFormat="1"/>
    <row r="254" s="6" customFormat="1"/>
    <row r="255" s="6" customFormat="1"/>
    <row r="256" s="6" customFormat="1"/>
    <row r="257" s="6" customFormat="1"/>
    <row r="258" s="6" customFormat="1"/>
    <row r="259" s="6" customFormat="1"/>
    <row r="260" s="6" customFormat="1"/>
    <row r="261" s="6" customFormat="1"/>
    <row r="262" s="6" customFormat="1"/>
    <row r="263" s="6" customFormat="1"/>
    <row r="264" s="6" customFormat="1"/>
    <row r="265" s="6" customFormat="1"/>
    <row r="266" s="6" customFormat="1"/>
    <row r="267" s="6" customFormat="1"/>
    <row r="268" s="6" customFormat="1"/>
    <row r="269" s="6" customFormat="1"/>
    <row r="270" s="6" customFormat="1"/>
    <row r="271" s="6" customFormat="1"/>
    <row r="272" s="6" customFormat="1"/>
    <row r="273" s="6" customFormat="1"/>
    <row r="274" s="6" customFormat="1"/>
    <row r="275" s="6" customFormat="1"/>
    <row r="276" s="6" customFormat="1"/>
    <row r="277" s="6" customFormat="1"/>
    <row r="278" s="6" customFormat="1"/>
    <row r="279" s="6" customFormat="1"/>
    <row r="280" s="6" customFormat="1"/>
    <row r="281" s="6" customFormat="1"/>
    <row r="282" s="6" customFormat="1"/>
    <row r="283" s="6" customFormat="1"/>
    <row r="284" s="6" customFormat="1"/>
    <row r="285" s="6" customFormat="1"/>
    <row r="286" s="6" customFormat="1"/>
    <row r="287" s="6" customFormat="1"/>
    <row r="288" s="6" customFormat="1"/>
    <row r="289" s="6" customFormat="1"/>
    <row r="290" s="6" customFormat="1"/>
    <row r="291" s="6" customFormat="1"/>
    <row r="292" s="6" customFormat="1"/>
    <row r="293" s="6" customFormat="1"/>
    <row r="294" s="6" customFormat="1"/>
    <row r="295" s="6" customFormat="1"/>
    <row r="296" s="6" customFormat="1"/>
    <row r="297" s="6" customFormat="1"/>
    <row r="298" s="6" customFormat="1"/>
    <row r="299" s="6" customFormat="1"/>
    <row r="300" s="6" customFormat="1"/>
    <row r="301" s="6" customFormat="1"/>
    <row r="302" s="6" customFormat="1"/>
    <row r="303" s="6" customFormat="1"/>
    <row r="304" s="6" customFormat="1"/>
    <row r="305" s="6" customFormat="1"/>
    <row r="306" s="6" customFormat="1"/>
    <row r="307" s="6" customFormat="1"/>
    <row r="308" s="6" customFormat="1"/>
    <row r="309" s="6" customFormat="1"/>
    <row r="310" s="6" customFormat="1"/>
    <row r="311" s="6" customFormat="1"/>
    <row r="312" s="6" customFormat="1"/>
    <row r="313" s="6" customFormat="1"/>
    <row r="314" s="6" customFormat="1"/>
    <row r="315" s="6" customFormat="1"/>
    <row r="316" s="6" customFormat="1"/>
    <row r="317" s="6" customFormat="1"/>
    <row r="318" s="6" customFormat="1"/>
    <row r="319" s="6" customFormat="1"/>
    <row r="320" s="6" customFormat="1"/>
    <row r="321" s="6" customFormat="1"/>
    <row r="322" s="6" customFormat="1"/>
    <row r="323" s="6" customFormat="1"/>
    <row r="324" s="6" customFormat="1"/>
    <row r="325" s="6" customFormat="1"/>
    <row r="326" s="6" customFormat="1"/>
    <row r="327" s="6" customFormat="1"/>
    <row r="328" s="6" customFormat="1"/>
    <row r="329" s="6" customFormat="1"/>
    <row r="330" s="6" customFormat="1"/>
    <row r="331" s="6" customFormat="1"/>
    <row r="332" s="6" customFormat="1"/>
    <row r="333" s="6" customFormat="1"/>
    <row r="334" s="6" customFormat="1"/>
    <row r="335" s="6" customFormat="1"/>
    <row r="336" s="6" customFormat="1"/>
    <row r="337" s="6" customFormat="1"/>
    <row r="338" s="6" customFormat="1"/>
    <row r="339" s="6" customFormat="1"/>
    <row r="340" s="6" customFormat="1"/>
    <row r="341" s="6" customFormat="1"/>
    <row r="342" s="6" customFormat="1"/>
    <row r="343" s="6" customFormat="1"/>
    <row r="344" s="6" customFormat="1"/>
    <row r="345" s="6" customFormat="1"/>
    <row r="346" s="6" customFormat="1"/>
    <row r="347" s="6" customFormat="1"/>
    <row r="348" s="6" customFormat="1"/>
    <row r="349" s="6" customFormat="1"/>
    <row r="350" s="6" customFormat="1"/>
    <row r="351" s="6" customFormat="1"/>
    <row r="352" s="6" customFormat="1"/>
    <row r="353" s="6" customFormat="1"/>
    <row r="354" s="6" customFormat="1"/>
    <row r="355" s="6" customFormat="1"/>
    <row r="356" s="6" customFormat="1"/>
    <row r="357" s="6" customFormat="1"/>
    <row r="358" s="6" customFormat="1"/>
    <row r="359" s="6" customFormat="1"/>
    <row r="360" s="6" customFormat="1"/>
    <row r="361" s="6" customFormat="1"/>
    <row r="362" s="6" customFormat="1"/>
    <row r="363" s="6" customFormat="1"/>
    <row r="364" s="6" customFormat="1"/>
    <row r="365" s="6" customFormat="1"/>
    <row r="366" s="6" customFormat="1"/>
    <row r="367" s="6" customFormat="1"/>
    <row r="368" s="6" customFormat="1"/>
    <row r="369" s="6" customFormat="1"/>
    <row r="370" s="6" customFormat="1"/>
    <row r="371" s="6" customFormat="1"/>
    <row r="372" s="6" customFormat="1"/>
    <row r="373" s="6" customFormat="1"/>
    <row r="374" s="6" customFormat="1"/>
    <row r="375" s="6" customFormat="1"/>
    <row r="376" s="6" customFormat="1"/>
    <row r="377" s="6" customFormat="1"/>
    <row r="378" s="6" customFormat="1"/>
    <row r="379" s="6" customFormat="1"/>
    <row r="380" s="6" customFormat="1"/>
    <row r="381" s="6" customFormat="1"/>
    <row r="382" s="6" customFormat="1"/>
    <row r="383" s="6" customFormat="1"/>
    <row r="384" s="6" customFormat="1"/>
    <row r="385" s="6" customFormat="1"/>
    <row r="386" s="6" customFormat="1"/>
    <row r="387" s="6" customFormat="1"/>
    <row r="388" s="6" customFormat="1"/>
    <row r="389" s="6" customFormat="1"/>
    <row r="390" s="6" customFormat="1"/>
    <row r="391" s="6" customFormat="1"/>
    <row r="392" s="6" customFormat="1"/>
    <row r="393" s="6" customFormat="1"/>
    <row r="394" s="6" customFormat="1"/>
    <row r="395" s="6" customFormat="1"/>
    <row r="396" s="6" customFormat="1"/>
    <row r="397" s="6" customFormat="1"/>
    <row r="398" s="6" customFormat="1"/>
    <row r="399" s="6" customFormat="1"/>
    <row r="400" s="6" customFormat="1"/>
    <row r="401" s="6" customFormat="1"/>
    <row r="402" s="6" customFormat="1"/>
    <row r="403" s="6" customFormat="1"/>
    <row r="404" s="6" customFormat="1"/>
    <row r="405" s="6" customFormat="1"/>
    <row r="406" s="6" customFormat="1"/>
    <row r="407" s="6" customFormat="1"/>
    <row r="408" s="6" customFormat="1"/>
    <row r="409" s="6" customFormat="1"/>
    <row r="410" s="6" customFormat="1"/>
    <row r="411" s="6" customFormat="1"/>
    <row r="412" s="6" customFormat="1"/>
    <row r="413" s="6" customFormat="1"/>
    <row r="414" s="6" customFormat="1"/>
    <row r="415" s="6" customFormat="1"/>
    <row r="416" s="6" customFormat="1"/>
    <row r="417" s="6" customFormat="1"/>
    <row r="418" s="6" customFormat="1"/>
    <row r="419" s="6" customFormat="1"/>
    <row r="420" s="6" customFormat="1"/>
    <row r="421" s="6" customFormat="1"/>
    <row r="422" s="6" customFormat="1"/>
    <row r="423" s="6" customFormat="1"/>
    <row r="424" s="6" customFormat="1"/>
    <row r="425" s="6" customFormat="1"/>
    <row r="426" s="6" customFormat="1"/>
    <row r="427" s="6" customFormat="1"/>
    <row r="428" s="6" customFormat="1"/>
    <row r="429" s="6" customFormat="1"/>
    <row r="430" s="6" customFormat="1"/>
    <row r="431" s="6" customFormat="1"/>
    <row r="432" s="6" customFormat="1"/>
    <row r="433" s="6" customFormat="1"/>
    <row r="434" s="6" customFormat="1"/>
    <row r="435" s="6" customFormat="1"/>
    <row r="436" s="6" customFormat="1"/>
    <row r="437" s="6" customFormat="1"/>
    <row r="438" s="6" customFormat="1"/>
    <row r="439" s="6" customFormat="1"/>
    <row r="440" s="6" customFormat="1"/>
    <row r="441" s="6" customFormat="1"/>
    <row r="442" s="6" customFormat="1"/>
    <row r="443" s="6" customFormat="1"/>
    <row r="444" s="6" customFormat="1"/>
    <row r="445" s="6" customFormat="1"/>
    <row r="446" s="6" customFormat="1"/>
    <row r="447" s="6" customFormat="1"/>
    <row r="448" s="6" customFormat="1"/>
    <row r="449" s="6" customFormat="1"/>
    <row r="450" s="6" customFormat="1"/>
    <row r="451" s="6" customFormat="1"/>
    <row r="452" s="6" customFormat="1"/>
    <row r="453" s="6" customFormat="1"/>
    <row r="454" s="6" customFormat="1"/>
    <row r="455" s="6" customFormat="1"/>
    <row r="456" s="6" customFormat="1"/>
    <row r="457" s="6" customFormat="1"/>
    <row r="458" s="6" customFormat="1"/>
    <row r="459" s="6" customFormat="1"/>
    <row r="460" s="6" customFormat="1"/>
    <row r="461" s="6" customFormat="1"/>
    <row r="462" s="6" customFormat="1"/>
    <row r="463" s="6" customFormat="1"/>
    <row r="464" s="6" customFormat="1"/>
    <row r="465" s="6" customFormat="1"/>
    <row r="466" s="6" customFormat="1"/>
    <row r="467" s="6" customFormat="1"/>
    <row r="468" s="6" customFormat="1"/>
    <row r="469" s="6" customFormat="1"/>
    <row r="470" s="6" customFormat="1"/>
    <row r="471" s="6" customFormat="1"/>
    <row r="472" s="6" customFormat="1"/>
    <row r="473" s="6" customFormat="1"/>
    <row r="474" s="6" customFormat="1"/>
    <row r="475" s="6" customFormat="1"/>
    <row r="476" s="6" customFormat="1"/>
    <row r="477" s="6" customFormat="1"/>
    <row r="478" s="6" customFormat="1"/>
    <row r="479" s="6" customFormat="1"/>
    <row r="480" s="6" customFormat="1"/>
    <row r="481" s="6" customFormat="1"/>
    <row r="482" s="6" customFormat="1"/>
    <row r="483" s="6" customFormat="1"/>
    <row r="484" s="6" customFormat="1"/>
    <row r="485" s="6" customFormat="1"/>
    <row r="486" s="6" customFormat="1"/>
    <row r="487" s="6" customFormat="1"/>
    <row r="488" s="6" customFormat="1"/>
    <row r="489" s="6" customFormat="1"/>
    <row r="490" s="6" customFormat="1"/>
    <row r="491" s="6" customFormat="1"/>
    <row r="492" s="6" customFormat="1"/>
    <row r="493" s="6" customFormat="1"/>
    <row r="494" s="6" customFormat="1"/>
    <row r="495" s="6" customFormat="1"/>
    <row r="496" s="6" customFormat="1"/>
    <row r="497" s="6" customFormat="1"/>
    <row r="498" s="6" customFormat="1"/>
    <row r="499" s="6" customFormat="1"/>
    <row r="500" s="6" customFormat="1"/>
    <row r="501" s="6" customFormat="1"/>
    <row r="502" s="6" customFormat="1"/>
    <row r="503" s="6" customFormat="1"/>
    <row r="504" s="6" customFormat="1"/>
    <row r="505" s="6" customFormat="1"/>
    <row r="506" s="6" customFormat="1"/>
    <row r="507" s="6" customFormat="1"/>
    <row r="508" s="6" customFormat="1"/>
    <row r="509" s="6" customFormat="1"/>
    <row r="510" s="6" customFormat="1"/>
    <row r="511" s="6" customFormat="1"/>
    <row r="512" s="6" customFormat="1"/>
    <row r="513" s="6" customFormat="1"/>
    <row r="514" s="6" customFormat="1"/>
    <row r="515" s="6" customFormat="1"/>
    <row r="516" s="6" customFormat="1"/>
    <row r="517" s="6" customFormat="1"/>
    <row r="518" s="6" customFormat="1"/>
    <row r="519" s="6" customFormat="1"/>
    <row r="520" s="6" customFormat="1"/>
    <row r="521" s="6" customFormat="1"/>
    <row r="522" s="6" customFormat="1"/>
    <row r="523" s="6" customFormat="1"/>
    <row r="524" s="6" customFormat="1"/>
    <row r="525" s="6" customFormat="1"/>
    <row r="526" s="6" customFormat="1"/>
    <row r="527" s="6" customFormat="1"/>
    <row r="528" s="6" customFormat="1"/>
    <row r="529" s="6" customFormat="1"/>
    <row r="530" s="6" customFormat="1"/>
    <row r="531" s="6" customFormat="1"/>
    <row r="532" s="6" customFormat="1"/>
    <row r="533" s="6" customFormat="1"/>
    <row r="534" s="6" customFormat="1"/>
    <row r="535" s="6" customFormat="1"/>
    <row r="536" s="6" customFormat="1"/>
    <row r="537" s="6" customFormat="1"/>
    <row r="538" s="6" customFormat="1"/>
    <row r="539" s="6" customFormat="1"/>
    <row r="540" s="6" customFormat="1"/>
    <row r="541" s="6" customFormat="1"/>
    <row r="542" s="6" customFormat="1"/>
    <row r="543" s="6" customFormat="1"/>
    <row r="544" s="6" customFormat="1"/>
    <row r="545" s="6" customFormat="1"/>
    <row r="546" s="6" customFormat="1"/>
    <row r="547" s="6" customFormat="1"/>
    <row r="548" s="6" customFormat="1"/>
    <row r="549" s="6" customFormat="1"/>
    <row r="550" s="6" customFormat="1"/>
    <row r="551" s="6" customFormat="1"/>
    <row r="552" s="6" customFormat="1"/>
    <row r="553" s="6" customFormat="1"/>
    <row r="554" s="6" customFormat="1"/>
    <row r="555" s="6" customFormat="1"/>
    <row r="556" s="6" customFormat="1"/>
    <row r="557" s="6" customFormat="1"/>
    <row r="558" s="6" customFormat="1"/>
    <row r="559" s="6" customFormat="1"/>
    <row r="560" s="6" customFormat="1"/>
    <row r="561" s="6" customFormat="1"/>
    <row r="562" s="6" customFormat="1"/>
    <row r="563" s="6" customFormat="1"/>
    <row r="564" s="6" customFormat="1"/>
    <row r="565" s="6" customFormat="1"/>
    <row r="566" s="6" customFormat="1"/>
    <row r="567" s="6" customFormat="1"/>
    <row r="568" s="6" customFormat="1"/>
    <row r="569" s="6" customFormat="1"/>
    <row r="570" s="6" customFormat="1"/>
    <row r="571" s="6" customFormat="1"/>
    <row r="572" s="6" customFormat="1"/>
    <row r="573" s="6" customFormat="1"/>
    <row r="574" s="6" customFormat="1"/>
    <row r="575" s="6" customFormat="1"/>
    <row r="576" s="6" customFormat="1"/>
    <row r="577" s="6" customFormat="1"/>
    <row r="578" s="6" customFormat="1"/>
    <row r="579" s="6" customFormat="1"/>
    <row r="580" s="6" customFormat="1"/>
    <row r="581" s="6" customFormat="1"/>
    <row r="582" s="6" customFormat="1"/>
    <row r="583" s="6" customFormat="1"/>
    <row r="584" s="6" customFormat="1"/>
    <row r="585" s="6" customFormat="1"/>
    <row r="586" s="6" customFormat="1"/>
    <row r="587" s="6" customFormat="1"/>
    <row r="588" s="6" customFormat="1"/>
    <row r="589" s="6" customFormat="1"/>
    <row r="590" s="6" customFormat="1"/>
    <row r="591" s="6" customFormat="1"/>
    <row r="592" s="6" customFormat="1"/>
    <row r="593" s="6" customFormat="1"/>
    <row r="594" s="6" customFormat="1"/>
    <row r="595" s="6" customFormat="1"/>
    <row r="596" s="6" customFormat="1"/>
    <row r="597" s="6" customFormat="1"/>
    <row r="598" s="6" customFormat="1"/>
    <row r="599" s="6" customFormat="1"/>
    <row r="600" s="6" customFormat="1"/>
    <row r="601" s="6" customFormat="1"/>
    <row r="602" s="6" customFormat="1"/>
    <row r="603" s="6" customFormat="1"/>
    <row r="604" s="6" customFormat="1"/>
    <row r="605" s="6" customFormat="1"/>
    <row r="606" s="6" customFormat="1"/>
    <row r="607" s="6" customFormat="1"/>
    <row r="608" s="6" customFormat="1"/>
    <row r="609" s="6" customFormat="1"/>
    <row r="610" s="6" customFormat="1"/>
    <row r="611" s="6" customFormat="1"/>
    <row r="612" s="6" customFormat="1"/>
    <row r="613" s="6" customFormat="1"/>
    <row r="614" s="6" customFormat="1"/>
    <row r="615" s="6" customFormat="1"/>
    <row r="616" s="6" customFormat="1"/>
    <row r="617" s="6" customFormat="1"/>
    <row r="618" s="6" customFormat="1"/>
    <row r="619" s="6" customFormat="1"/>
    <row r="620" s="6" customFormat="1"/>
    <row r="621" s="6" customFormat="1"/>
    <row r="622" s="6" customFormat="1"/>
    <row r="623" s="6" customFormat="1"/>
    <row r="624" s="6" customFormat="1"/>
    <row r="625" s="6" customFormat="1"/>
    <row r="626" s="6" customFormat="1"/>
    <row r="627" s="6" customFormat="1"/>
    <row r="628" s="6" customFormat="1"/>
    <row r="629" s="6" customFormat="1"/>
    <row r="630" s="6" customFormat="1"/>
    <row r="631" s="6" customFormat="1"/>
    <row r="632" s="6" customFormat="1"/>
    <row r="633" s="6" customFormat="1"/>
    <row r="634" s="6" customFormat="1"/>
    <row r="635" s="6" customFormat="1"/>
    <row r="636" s="6" customFormat="1"/>
    <row r="637" s="6" customFormat="1"/>
    <row r="638" s="6" customFormat="1"/>
    <row r="639" s="6" customFormat="1"/>
    <row r="640" s="6" customFormat="1"/>
    <row r="641" s="6" customFormat="1"/>
    <row r="642" s="6" customFormat="1"/>
    <row r="643" s="6" customFormat="1"/>
    <row r="644" s="6" customFormat="1"/>
    <row r="645" s="6" customFormat="1"/>
    <row r="646" s="6" customFormat="1"/>
    <row r="647" s="6" customFormat="1"/>
    <row r="648" s="6" customFormat="1"/>
    <row r="649" s="6" customFormat="1"/>
    <row r="650" s="6" customFormat="1"/>
    <row r="651" s="6" customFormat="1"/>
    <row r="652" s="6" customFormat="1"/>
    <row r="653" s="6" customFormat="1"/>
    <row r="654" s="6" customFormat="1"/>
    <row r="655" s="6" customFormat="1"/>
    <row r="656" s="6" customFormat="1"/>
    <row r="657" s="6" customFormat="1"/>
    <row r="658" s="6" customFormat="1"/>
    <row r="659" s="6" customFormat="1"/>
    <row r="660" s="6" customFormat="1"/>
    <row r="661" s="6" customFormat="1"/>
    <row r="662" s="6" customFormat="1"/>
    <row r="663" s="6" customFormat="1"/>
    <row r="664" s="6" customFormat="1"/>
    <row r="665" s="6" customFormat="1"/>
    <row r="666" s="6" customFormat="1"/>
    <row r="667" s="6" customFormat="1"/>
    <row r="668" s="6" customFormat="1"/>
    <row r="669" s="6" customFormat="1"/>
    <row r="670" s="6" customFormat="1"/>
    <row r="671" s="6" customFormat="1"/>
    <row r="672" s="6" customFormat="1"/>
    <row r="673" s="6" customFormat="1"/>
    <row r="674" s="6" customFormat="1"/>
    <row r="675" s="6" customFormat="1"/>
    <row r="676" s="6" customFormat="1"/>
    <row r="677" s="6" customFormat="1"/>
    <row r="678" s="6" customFormat="1"/>
    <row r="679" s="6" customFormat="1"/>
    <row r="680" s="6" customFormat="1"/>
    <row r="681" s="6" customFormat="1"/>
    <row r="682" s="6" customFormat="1"/>
    <row r="683" s="6" customFormat="1"/>
    <row r="684" s="6" customFormat="1"/>
    <row r="685" s="6" customFormat="1"/>
    <row r="686" s="6" customFormat="1"/>
    <row r="687" s="6" customFormat="1"/>
    <row r="688" s="6" customFormat="1"/>
    <row r="689" s="6" customFormat="1"/>
    <row r="690" s="6" customFormat="1"/>
    <row r="691" s="6" customFormat="1"/>
    <row r="692" s="6" customFormat="1"/>
    <row r="693" s="6" customFormat="1"/>
    <row r="694" s="6" customFormat="1"/>
    <row r="695" s="6" customFormat="1"/>
    <row r="696" s="6" customFormat="1"/>
    <row r="697" s="6" customFormat="1"/>
    <row r="698" s="6" customFormat="1"/>
    <row r="699" s="6" customFormat="1"/>
    <row r="700" s="6" customFormat="1"/>
    <row r="701" s="6" customFormat="1"/>
    <row r="702" s="6" customFormat="1"/>
    <row r="703" s="6" customFormat="1"/>
    <row r="704" s="6" customFormat="1"/>
    <row r="705" s="6" customFormat="1"/>
    <row r="706" s="6" customFormat="1"/>
    <row r="707" s="6" customFormat="1"/>
    <row r="708" s="6" customFormat="1"/>
    <row r="709" s="6" customFormat="1"/>
    <row r="710" s="6" customFormat="1"/>
    <row r="711" s="6" customFormat="1"/>
    <row r="712" s="6" customFormat="1"/>
    <row r="713" s="6" customFormat="1"/>
    <row r="714" s="6" customFormat="1"/>
    <row r="715" s="6" customFormat="1"/>
    <row r="716" s="6" customFormat="1"/>
    <row r="717" s="6" customFormat="1"/>
    <row r="718" s="6" customFormat="1"/>
    <row r="719" s="6" customFormat="1"/>
    <row r="720" s="6" customFormat="1"/>
    <row r="721" s="6" customFormat="1"/>
    <row r="722" s="6" customFormat="1"/>
    <row r="723" s="6" customFormat="1"/>
    <row r="724" s="6" customFormat="1"/>
    <row r="725" s="6" customFormat="1"/>
    <row r="726" s="6" customFormat="1"/>
    <row r="727" s="6" customFormat="1"/>
    <row r="728" s="6" customFormat="1"/>
    <row r="729" s="6" customFormat="1"/>
    <row r="730" s="6" customFormat="1"/>
    <row r="731" s="6" customFormat="1"/>
    <row r="732" s="6" customFormat="1"/>
    <row r="733" s="6" customFormat="1"/>
    <row r="734" s="6" customFormat="1"/>
    <row r="735" s="6" customFormat="1"/>
    <row r="736" s="6" customFormat="1"/>
    <row r="737" s="6" customFormat="1"/>
    <row r="738" s="6" customFormat="1"/>
    <row r="739" s="6" customFormat="1"/>
    <row r="740" s="6" customFormat="1"/>
    <row r="741" s="6" customFormat="1"/>
    <row r="742" s="6" customFormat="1"/>
    <row r="743" s="6" customFormat="1"/>
    <row r="744" s="6" customFormat="1"/>
    <row r="745" s="6" customFormat="1"/>
    <row r="746" s="6" customFormat="1"/>
    <row r="747" s="6" customFormat="1"/>
    <row r="748" s="6" customFormat="1"/>
    <row r="749" s="6" customFormat="1"/>
    <row r="750" s="6" customFormat="1"/>
    <row r="751" s="6" customFormat="1"/>
    <row r="752" s="6" customFormat="1"/>
    <row r="753" s="6" customFormat="1"/>
    <row r="754" s="6" customFormat="1"/>
    <row r="755" s="6" customFormat="1"/>
    <row r="756" s="6" customFormat="1"/>
    <row r="757" s="6" customFormat="1"/>
    <row r="758" s="6" customFormat="1"/>
    <row r="759" s="6" customFormat="1"/>
    <row r="760" s="6" customFormat="1"/>
    <row r="761" s="6" customFormat="1"/>
    <row r="762" s="6" customFormat="1"/>
    <row r="763" s="6" customFormat="1"/>
    <row r="764" s="6" customFormat="1"/>
    <row r="765" s="6" customFormat="1"/>
    <row r="766" s="6" customFormat="1"/>
    <row r="767" s="6" customFormat="1"/>
    <row r="768" s="6" customFormat="1"/>
    <row r="769" s="6" customFormat="1"/>
    <row r="770" s="6" customFormat="1"/>
    <row r="771" s="6" customFormat="1"/>
    <row r="772" s="6" customFormat="1"/>
    <row r="773" s="6" customFormat="1"/>
    <row r="774" s="6" customFormat="1"/>
    <row r="775" s="6" customFormat="1"/>
    <row r="776" s="6" customFormat="1"/>
    <row r="777" s="6" customFormat="1"/>
    <row r="778" s="6" customFormat="1"/>
    <row r="779" s="6" customFormat="1"/>
    <row r="780" s="6" customFormat="1"/>
    <row r="781" s="6" customFormat="1"/>
    <row r="782" s="6" customFormat="1"/>
    <row r="783" s="6" customFormat="1"/>
    <row r="784" s="6" customFormat="1"/>
    <row r="785" s="6" customFormat="1"/>
    <row r="786" s="6" customFormat="1"/>
    <row r="787" s="6" customFormat="1"/>
    <row r="788" s="6" customFormat="1"/>
    <row r="789" s="6" customFormat="1"/>
    <row r="790" s="6" customFormat="1"/>
    <row r="791" s="6" customFormat="1"/>
    <row r="792" s="6" customFormat="1"/>
    <row r="793" s="6" customFormat="1"/>
    <row r="794" s="6" customFormat="1"/>
    <row r="795" s="6" customFormat="1"/>
    <row r="796" s="6" customFormat="1"/>
    <row r="797" s="6" customFormat="1"/>
    <row r="798" s="6" customFormat="1"/>
    <row r="799" s="6" customFormat="1"/>
    <row r="800" s="6" customFormat="1"/>
    <row r="801" s="6" customFormat="1"/>
    <row r="802" s="6" customFormat="1"/>
    <row r="803" s="6" customFormat="1"/>
    <row r="804" s="6" customFormat="1"/>
    <row r="805" s="6" customFormat="1"/>
    <row r="806" s="6" customFormat="1"/>
    <row r="807" s="6" customFormat="1"/>
    <row r="808" s="6" customFormat="1"/>
    <row r="809" s="6" customFormat="1"/>
    <row r="810" s="6" customFormat="1"/>
    <row r="811" s="6" customFormat="1"/>
    <row r="812" s="6" customFormat="1"/>
    <row r="813" s="6" customFormat="1"/>
    <row r="814" s="6" customFormat="1"/>
    <row r="815" s="6" customFormat="1"/>
    <row r="816" s="6" customFormat="1"/>
    <row r="817" s="6" customFormat="1"/>
    <row r="818" s="6" customFormat="1"/>
    <row r="819" s="6" customFormat="1"/>
    <row r="820" s="6" customFormat="1"/>
    <row r="821" s="6" customFormat="1"/>
    <row r="822" s="6" customFormat="1"/>
    <row r="823" s="6" customFormat="1"/>
    <row r="824" s="6" customFormat="1"/>
    <row r="825" s="6" customFormat="1"/>
    <row r="826" s="6" customFormat="1"/>
    <row r="827" s="6" customFormat="1"/>
    <row r="828" s="6" customFormat="1"/>
    <row r="829" s="6" customFormat="1"/>
    <row r="830" s="6" customFormat="1"/>
    <row r="831" s="6" customFormat="1"/>
    <row r="832" s="6" customFormat="1"/>
    <row r="833" s="6" customFormat="1"/>
    <row r="834" s="6" customFormat="1"/>
    <row r="835" s="6" customFormat="1"/>
    <row r="836" s="6" customFormat="1"/>
    <row r="837" s="6" customFormat="1"/>
    <row r="838" s="6" customFormat="1"/>
    <row r="839" s="6" customFormat="1"/>
    <row r="840" s="6" customFormat="1"/>
    <row r="841" s="6" customFormat="1"/>
    <row r="842" s="6" customFormat="1"/>
    <row r="843" s="6" customFormat="1"/>
    <row r="844" s="6" customFormat="1"/>
    <row r="845" s="6" customFormat="1"/>
    <row r="846" s="6" customFormat="1"/>
    <row r="847" s="6" customFormat="1"/>
    <row r="848" s="6" customFormat="1"/>
    <row r="849" s="6" customFormat="1"/>
    <row r="850" s="6" customFormat="1"/>
    <row r="851" s="6" customFormat="1"/>
    <row r="852" s="6" customFormat="1"/>
    <row r="853" s="6" customFormat="1"/>
    <row r="854" s="6" customFormat="1"/>
    <row r="855" s="6" customFormat="1"/>
    <row r="856" s="6" customFormat="1"/>
    <row r="857" s="6" customFormat="1"/>
    <row r="858" s="6" customFormat="1"/>
    <row r="859" s="6" customFormat="1"/>
    <row r="860" s="6" customFormat="1"/>
    <row r="861" s="6" customFormat="1"/>
    <row r="862" s="6" customFormat="1"/>
    <row r="863" s="6" customFormat="1"/>
    <row r="864" s="6" customFormat="1"/>
    <row r="865" s="6" customFormat="1"/>
    <row r="866" s="6" customFormat="1"/>
    <row r="867" s="6" customFormat="1"/>
    <row r="868" s="6" customFormat="1"/>
    <row r="869" s="6" customFormat="1"/>
    <row r="870" s="6" customFormat="1"/>
    <row r="871" s="6" customFormat="1"/>
    <row r="872" s="6" customFormat="1"/>
    <row r="873" s="6" customFormat="1"/>
    <row r="874" s="6" customFormat="1"/>
    <row r="875" s="6" customFormat="1"/>
    <row r="876" s="6" customFormat="1"/>
    <row r="877" s="6" customFormat="1"/>
    <row r="878" s="6" customFormat="1"/>
    <row r="879" s="6" customFormat="1"/>
    <row r="880" s="6" customFormat="1"/>
    <row r="881" s="6" customFormat="1"/>
    <row r="882" s="6" customFormat="1"/>
    <row r="883" s="6" customFormat="1"/>
    <row r="884" s="6" customFormat="1"/>
    <row r="885" s="6" customFormat="1"/>
    <row r="886" s="6" customFormat="1"/>
    <row r="887" s="6" customFormat="1"/>
    <row r="888" s="6" customFormat="1"/>
    <row r="889" s="6" customFormat="1"/>
    <row r="890" s="6" customFormat="1"/>
    <row r="891" s="6" customFormat="1"/>
    <row r="892" s="6" customFormat="1"/>
    <row r="893" s="6" customFormat="1"/>
    <row r="894" s="6" customFormat="1"/>
    <row r="895" s="6" customFormat="1"/>
    <row r="896" s="6" customFormat="1"/>
    <row r="897" s="6" customFormat="1"/>
    <row r="898" s="6" customFormat="1"/>
    <row r="899" s="6" customFormat="1"/>
    <row r="900" s="6" customFormat="1"/>
    <row r="901" s="6" customFormat="1"/>
    <row r="902" s="6" customFormat="1"/>
    <row r="903" s="6" customFormat="1"/>
    <row r="904" s="6" customFormat="1"/>
    <row r="905" s="6" customFormat="1"/>
    <row r="906" s="6" customFormat="1"/>
    <row r="907" s="6" customFormat="1"/>
    <row r="908" s="6" customFormat="1"/>
    <row r="909" s="6" customFormat="1"/>
    <row r="910" s="6" customFormat="1"/>
    <row r="911" s="6" customFormat="1"/>
    <row r="912" s="6" customFormat="1"/>
    <row r="913" s="6" customFormat="1"/>
    <row r="914" s="6" customFormat="1"/>
    <row r="915" s="6" customFormat="1"/>
    <row r="916" s="6" customFormat="1"/>
    <row r="917" s="6" customFormat="1"/>
    <row r="918" s="6" customFormat="1"/>
    <row r="919" s="6" customFormat="1"/>
    <row r="920" s="6" customFormat="1"/>
    <row r="921" s="6" customFormat="1"/>
    <row r="922" s="6" customFormat="1"/>
    <row r="923" s="6" customFormat="1"/>
    <row r="924" s="6" customFormat="1"/>
    <row r="925" s="6" customFormat="1"/>
    <row r="926" s="6" customFormat="1"/>
    <row r="927" s="6" customFormat="1"/>
    <row r="928" s="6" customFormat="1"/>
    <row r="929" s="6" customFormat="1"/>
    <row r="930" s="6" customFormat="1"/>
    <row r="931" s="6" customFormat="1"/>
    <row r="932" s="6" customFormat="1"/>
  </sheetData>
  <sheetProtection selectLockedCells="1" selectUnlockedCells="1"/>
  <mergeCells count="2">
    <mergeCell ref="G2:G3"/>
    <mergeCell ref="E2:E3"/>
  </mergeCells>
  <conditionalFormatting sqref="I2:I3">
    <cfRule type="containsText" dxfId="4" priority="5" operator="containsText" text="1,13">
      <formula>NOT(ISERROR(SEARCH("1,13",I2)))</formula>
    </cfRule>
  </conditionalFormatting>
  <conditionalFormatting sqref="G2">
    <cfRule type="cellIs" dxfId="3" priority="3" operator="equal">
      <formula>1.13</formula>
    </cfRule>
    <cfRule type="containsText" dxfId="2" priority="4" operator="containsText" text="1">
      <formula>NOT(ISERROR(SEARCH("1",G2)))</formula>
    </cfRule>
  </conditionalFormatting>
  <conditionalFormatting sqref="E2">
    <cfRule type="cellIs" dxfId="1" priority="1" operator="equal">
      <formula>1.13</formula>
    </cfRule>
    <cfRule type="containsText" dxfId="0" priority="2" operator="containsText" text="1">
      <formula>NOT(ISERROR(SEARCH("1",E2)))</formula>
    </cfRule>
  </conditionalFormatting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Листы</vt:lpstr>
      </vt:variant>
      <vt:variant>
        <vt:i4>4</vt:i4>
      </vt:variant>
      <vt:variant>
        <vt:lpstr>Именованные диапазоны</vt:lpstr>
      </vt:variant>
      <vt:variant>
        <vt:i4>1</vt:i4>
      </vt:variant>
    </vt:vector>
  </HeadingPairs>
  <TitlesOfParts>
    <vt:vector size="5" baseType="lpstr">
      <vt:lpstr>САНТЕХНИКА</vt:lpstr>
      <vt:lpstr>Лист2</vt:lpstr>
      <vt:lpstr>Лист1</vt:lpstr>
      <vt:lpstr>_</vt:lpstr>
      <vt:lpstr>САНТЕХНИКА!Область_печати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1</dc:creator>
  <cp:lastModifiedBy>Жигульских Евгений Олегович</cp:lastModifiedBy>
  <cp:lastPrinted>2021-07-30T10:38:27Z</cp:lastPrinted>
  <dcterms:created xsi:type="dcterms:W3CDTF">2020-03-04T07:13:52Z</dcterms:created>
  <dcterms:modified xsi:type="dcterms:W3CDTF">2023-07-07T08:41:39Z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KSOProductBuildVer">
    <vt:lpwstr>2052-11.1.0.9582</vt:lpwstr>
  </property>
</Properties>
</file>